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gnetc\Desktop\"/>
    </mc:Choice>
  </mc:AlternateContent>
  <bookViews>
    <workbookView xWindow="0" yWindow="105" windowWidth="25440" windowHeight="10890"/>
  </bookViews>
  <sheets>
    <sheet name="Liste et commande du matériel" sheetId="4" r:id="rId1"/>
  </sheets>
  <calcPr calcId="162913"/>
</workbook>
</file>

<file path=xl/calcChain.xml><?xml version="1.0" encoding="utf-8"?>
<calcChain xmlns="http://schemas.openxmlformats.org/spreadsheetml/2006/main">
  <c r="C43" i="4" l="1"/>
  <c r="C42" i="4"/>
  <c r="C117" i="4" l="1"/>
  <c r="C116" i="4"/>
  <c r="C114" i="4"/>
  <c r="C113" i="4"/>
  <c r="C112" i="4"/>
  <c r="D117" i="4"/>
  <c r="D116" i="4"/>
  <c r="D114" i="4"/>
  <c r="D113" i="4"/>
  <c r="D112" i="4"/>
  <c r="D111" i="4"/>
  <c r="C90" i="4" l="1"/>
  <c r="C34" i="4"/>
  <c r="D105" i="4"/>
  <c r="D106" i="4"/>
  <c r="D107" i="4"/>
  <c r="D110" i="4"/>
  <c r="C46" i="4"/>
  <c r="C47" i="4"/>
  <c r="C48" i="4"/>
  <c r="C49" i="4"/>
  <c r="C50" i="4"/>
  <c r="C51" i="4"/>
  <c r="C52" i="4"/>
  <c r="C53" i="4"/>
  <c r="C54" i="4"/>
  <c r="D54" i="4" s="1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4" i="4"/>
  <c r="C85" i="4"/>
  <c r="C86" i="4"/>
  <c r="C87" i="4"/>
  <c r="C88" i="4"/>
  <c r="D88" i="4" s="1"/>
  <c r="C89" i="4"/>
  <c r="D90" i="4"/>
  <c r="C91" i="4"/>
  <c r="C92" i="4"/>
  <c r="C93" i="4"/>
  <c r="D93" i="4" s="1"/>
  <c r="C94" i="4"/>
  <c r="C95" i="4"/>
  <c r="C96" i="4"/>
  <c r="D96" i="4" s="1"/>
  <c r="C97" i="4"/>
  <c r="C99" i="4"/>
  <c r="C100" i="4"/>
  <c r="D100" i="4" s="1"/>
  <c r="C101" i="4"/>
  <c r="C102" i="4"/>
  <c r="C103" i="4"/>
  <c r="C104" i="4"/>
  <c r="C105" i="4"/>
  <c r="C106" i="4"/>
  <c r="C107" i="4"/>
  <c r="C108" i="4"/>
  <c r="D108" i="4" s="1"/>
  <c r="C109" i="4"/>
  <c r="D109" i="4" s="1"/>
  <c r="C110" i="4"/>
  <c r="C111" i="4"/>
  <c r="D104" i="4"/>
  <c r="D103" i="4"/>
  <c r="D102" i="4"/>
  <c r="D101" i="4"/>
  <c r="D99" i="4"/>
  <c r="D97" i="4"/>
  <c r="D95" i="4"/>
  <c r="D94" i="4"/>
  <c r="D92" i="4"/>
  <c r="D91" i="4"/>
  <c r="D89" i="4"/>
  <c r="D87" i="4"/>
  <c r="D86" i="4"/>
  <c r="D85" i="4"/>
  <c r="D84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3" i="4"/>
  <c r="D52" i="4"/>
  <c r="D51" i="4"/>
  <c r="D50" i="4"/>
  <c r="D49" i="4"/>
  <c r="D48" i="4"/>
  <c r="D47" i="4"/>
  <c r="D46" i="4"/>
  <c r="D45" i="4"/>
  <c r="C45" i="4"/>
  <c r="C44" i="4"/>
  <c r="D44" i="4" s="1"/>
  <c r="D43" i="4"/>
  <c r="D42" i="4"/>
  <c r="D41" i="4"/>
  <c r="C41" i="4"/>
  <c r="D40" i="4"/>
  <c r="C40" i="4"/>
  <c r="D39" i="4"/>
  <c r="C39" i="4"/>
  <c r="C38" i="4"/>
  <c r="D38" i="4" s="1"/>
  <c r="D37" i="4"/>
  <c r="C37" i="4"/>
  <c r="D36" i="4"/>
  <c r="C36" i="4"/>
  <c r="C35" i="4"/>
  <c r="D35" i="4" s="1"/>
  <c r="D34" i="4"/>
  <c r="D33" i="4"/>
  <c r="C33" i="4"/>
  <c r="D32" i="4"/>
  <c r="C32" i="4"/>
  <c r="D31" i="4"/>
  <c r="C31" i="4"/>
  <c r="D30" i="4"/>
  <c r="C30" i="4"/>
  <c r="D29" i="4"/>
  <c r="C29" i="4"/>
  <c r="D28" i="4"/>
  <c r="C28" i="4"/>
  <c r="C27" i="4"/>
  <c r="D27" i="4" s="1"/>
  <c r="D26" i="4"/>
  <c r="C26" i="4"/>
  <c r="D25" i="4"/>
  <c r="C25" i="4"/>
  <c r="C24" i="4"/>
  <c r="D24" i="4" s="1"/>
  <c r="C23" i="4"/>
  <c r="D23" i="4" s="1"/>
  <c r="C22" i="4"/>
  <c r="D22" i="4" s="1"/>
  <c r="C21" i="4"/>
  <c r="D21" i="4" s="1"/>
  <c r="C20" i="4"/>
  <c r="D20" i="4" s="1"/>
  <c r="B19" i="4"/>
  <c r="C19" i="4" s="1"/>
  <c r="C18" i="4"/>
  <c r="D18" i="4" s="1"/>
  <c r="C17" i="4"/>
  <c r="D17" i="4" s="1"/>
  <c r="D120" i="4" l="1"/>
</calcChain>
</file>

<file path=xl/sharedStrings.xml><?xml version="1.0" encoding="utf-8"?>
<sst xmlns="http://schemas.openxmlformats.org/spreadsheetml/2006/main" count="226" uniqueCount="134">
  <si>
    <t>compris</t>
  </si>
  <si>
    <t>Matériel de location</t>
  </si>
  <si>
    <t>offert</t>
  </si>
  <si>
    <t>Bonbonne de gaz pour gril, réchaud, chaudron</t>
  </si>
  <si>
    <t>Matériel pour le tri des déchets</t>
  </si>
  <si>
    <t>Matériel pour signalisation / affichage</t>
  </si>
  <si>
    <t xml:space="preserve">Panneau d'exposition: traverse                                                       </t>
  </si>
  <si>
    <t xml:space="preserve">Panneau de votation F12                                                                 </t>
  </si>
  <si>
    <t xml:space="preserve">Cônes de signalisation (hauteur 35-50-75cm)                               </t>
  </si>
  <si>
    <t xml:space="preserve">Clôture mobile: bâche                                                                      </t>
  </si>
  <si>
    <t xml:space="preserve">Clôture mobile: socle                                                                        </t>
  </si>
  <si>
    <t xml:space="preserve">Clôture mobile 350x200cm (sans les socles)                                  </t>
  </si>
  <si>
    <t xml:space="preserve">Clôture mobile 350x120cm (sans les socles)                                  </t>
  </si>
  <si>
    <t xml:space="preserve">Support pour panneau de signalisation + contrepoids                  </t>
  </si>
  <si>
    <t xml:space="preserve">Cendrier poubelle                                                                              </t>
  </si>
  <si>
    <t xml:space="preserve">Conteneur 340 litres PET                                                                  </t>
  </si>
  <si>
    <t xml:space="preserve">Conteneur 240 litres PET                                                                  </t>
  </si>
  <si>
    <t xml:space="preserve">Support pour sac poubelle 110 litres                                               </t>
  </si>
  <si>
    <t xml:space="preserve">Chariot de tri des déchets en plastique                                            </t>
  </si>
  <si>
    <t xml:space="preserve">Pince à déchets                                                                                   </t>
  </si>
  <si>
    <t xml:space="preserve">Frigo ménager                                                                                       </t>
  </si>
  <si>
    <t xml:space="preserve">Trancheuse à viande électrique                                                         </t>
  </si>
  <si>
    <t xml:space="preserve">Table ronde sur chassis de 10 tables                                                 </t>
  </si>
  <si>
    <t xml:space="preserve">Remorque toilettes hommes et femmes                                           </t>
  </si>
  <si>
    <t xml:space="preserve">Chemin de câbles 100 cm x 28 cm                                                     </t>
  </si>
  <si>
    <t xml:space="preserve">Podium de distribution des médailles                                                </t>
  </si>
  <si>
    <t xml:space="preserve">Piquet en fer                                                                                           </t>
  </si>
  <si>
    <t xml:space="preserve">Néon avec suspente                                                                              </t>
  </si>
  <si>
    <t xml:space="preserve">Mixeur robot coupe MP 450                                                                </t>
  </si>
  <si>
    <t xml:space="preserve">Guirlande lumineuse avec ampoules blanches ou colorées, le ml   </t>
  </si>
  <si>
    <t xml:space="preserve">Friteuse électrique 16A                                                                        </t>
  </si>
  <si>
    <t xml:space="preserve">Friteuses électrique 32A, simple bac                                                  </t>
  </si>
  <si>
    <t xml:space="preserve">Friteuse  électrique 32A, double bac                                                  </t>
  </si>
  <si>
    <t xml:space="preserve">Four à raclette simple                                                                    </t>
  </si>
  <si>
    <t xml:space="preserve">Four à raclette triple                                                                             </t>
  </si>
  <si>
    <t xml:space="preserve">Four à raclette double                                                                            </t>
  </si>
  <si>
    <t xml:space="preserve">Evier simple                                                                                             </t>
  </si>
  <si>
    <t xml:space="preserve">Escalier en bois 3 marches                                                                    </t>
  </si>
  <si>
    <t xml:space="preserve">Thermos isotherme 19 litres                                                                 </t>
  </si>
  <si>
    <t xml:space="preserve">Thermos isotherme 15 litres                                                                 </t>
  </si>
  <si>
    <t xml:space="preserve">Banque de vente                                                                                     </t>
  </si>
  <si>
    <t xml:space="preserve">Podium d'orateur (CH, GE, Meyrin)                                                       </t>
  </si>
  <si>
    <t xml:space="preserve">Claie en bois 230 x 100cm                                                                      </t>
  </si>
  <si>
    <t xml:space="preserve">Chariot à glace                                                                                         </t>
  </si>
  <si>
    <t xml:space="preserve">Bac à glaces sur pieds                                                                             </t>
  </si>
  <si>
    <t xml:space="preserve">Réchaud à gaz (sans le gaz)                                                                     </t>
  </si>
  <si>
    <t xml:space="preserve">Chaudron à gaz de 100 litres (sans le gaz)                                             </t>
  </si>
  <si>
    <t xml:space="preserve">Chaudron à gaz de 150 litres (sans le gaz)                                             </t>
  </si>
  <si>
    <t xml:space="preserve">Table de 3 mètres                                                                                      </t>
  </si>
  <si>
    <t xml:space="preserve">Table de 2 mètres                                                                                      </t>
  </si>
  <si>
    <t xml:space="preserve">Chaise grise                                                                                                </t>
  </si>
  <si>
    <t xml:space="preserve">Chaise orange                                                                                            </t>
  </si>
  <si>
    <t xml:space="preserve">Tente tubulaire 4x3m                                                                              </t>
  </si>
  <si>
    <t xml:space="preserve">Tente Vitabri pliable 6x3m                                                                      </t>
  </si>
  <si>
    <t xml:space="preserve">Tente Vitabri: rideau latéral 3x3m                                                          </t>
  </si>
  <si>
    <t xml:space="preserve">Vaubans   250 cm x  110 cm                                                                   </t>
  </si>
  <si>
    <t xml:space="preserve">Chalet pliable en bois                                                                               </t>
  </si>
  <si>
    <t xml:space="preserve">Bar avec accessoires en 5 éléments: chaque élément                           </t>
  </si>
  <si>
    <t xml:space="preserve">Gril à gaz (sans le gaz)                                                                              </t>
  </si>
  <si>
    <t>Quantité</t>
  </si>
  <si>
    <t>Tarif</t>
  </si>
  <si>
    <t>Prix net</t>
  </si>
  <si>
    <t>Nom / prénom</t>
  </si>
  <si>
    <t>Adresse</t>
  </si>
  <si>
    <t>Localité</t>
  </si>
  <si>
    <t>Tarification</t>
  </si>
  <si>
    <t>Sociétés</t>
  </si>
  <si>
    <t>Habitant</t>
  </si>
  <si>
    <t>Hors Meyrin</t>
  </si>
  <si>
    <t>Téléphone</t>
  </si>
  <si>
    <t>Livraison</t>
  </si>
  <si>
    <t>non</t>
  </si>
  <si>
    <t>Sociétés uniquement</t>
  </si>
  <si>
    <t>Livraison de matériel sur site, uniquement pour les sociétés communales</t>
  </si>
  <si>
    <t>Employé communal pour travaux spécifiques, surveillance, nettoyages, montages électriques; tarif horaire</t>
  </si>
  <si>
    <t>LOCATION ACCORDEE A:</t>
  </si>
  <si>
    <t>Le matériel est à nous rendre propre, en état et conditionné comme lors de la prise en charge</t>
  </si>
  <si>
    <t>Les pertes, dégâts ou le nettoyage éventuels seront facturés</t>
  </si>
  <si>
    <t>MONTANT TOTAL DE LA COMMANDE</t>
  </si>
  <si>
    <t>L'emprunteur est responsable du matériel dès la livraison et jusqu'à sa reddition</t>
  </si>
  <si>
    <t>Remarques /commentaires</t>
  </si>
  <si>
    <t>Date de la demande :</t>
  </si>
  <si>
    <t>Signature du demandeur :</t>
  </si>
  <si>
    <t xml:space="preserve">Location accordée : Meyrin, le _____________________________________ </t>
  </si>
  <si>
    <t xml:space="preserve">Ville de Meyrin, signature : </t>
  </si>
  <si>
    <t xml:space="preserve">Date de prise en charge et lieu </t>
  </si>
  <si>
    <t xml:space="preserve">Mail </t>
  </si>
  <si>
    <t>Meyrin, le</t>
  </si>
  <si>
    <t xml:space="preserve">Meyrin, le </t>
  </si>
  <si>
    <t>Rectification de la demande initiale :</t>
  </si>
  <si>
    <t>La location du matériel sera ferme 15 jours avant la manifestation et ne pourra plus être modifiée</t>
  </si>
  <si>
    <t>Sociétés communales</t>
  </si>
  <si>
    <t xml:space="preserve">Banc de 2 mètres                                                                                             </t>
  </si>
  <si>
    <t xml:space="preserve">Banc de 3 mètres                                                                                             </t>
  </si>
  <si>
    <t xml:space="preserve">Châssis à roulettes pour table                                                                    </t>
  </si>
  <si>
    <t xml:space="preserve">Tente Vitabri: gouttière                                                                             </t>
  </si>
  <si>
    <t xml:space="preserve">Extincteur                                                                                            </t>
  </si>
  <si>
    <t xml:space="preserve">Scène 9 x 9m, yc montage                                                                           </t>
  </si>
  <si>
    <t xml:space="preserve"> Hors Meyrin</t>
  </si>
  <si>
    <t>Habitants ou entités de Meyrin</t>
  </si>
  <si>
    <t xml:space="preserve">Seules les sociétés communales reconnues par le Conseil administratif </t>
  </si>
  <si>
    <t>peuvent bénéficier des tarifs préférentiels.</t>
  </si>
  <si>
    <t>Date de restitution</t>
  </si>
  <si>
    <t xml:space="preserve">Echelle                                         </t>
  </si>
  <si>
    <t xml:space="preserve">Evier 2 plonges                                                                                        </t>
  </si>
  <si>
    <t xml:space="preserve">Gril à charbon sur roulettes 150 x 75cm                                 </t>
  </si>
  <si>
    <t xml:space="preserve">Podium accordéon d'intérieur de 150 x 150 x 100cm, yc plancher            </t>
  </si>
  <si>
    <t xml:space="preserve">Podium accordéon d'intérieur de 150 x 150 x 50cm, yc plancher              </t>
  </si>
  <si>
    <t xml:space="preserve">Podium accordéon d'intérieur de 150 x 150 x 75cm, yc plancher              </t>
  </si>
  <si>
    <t xml:space="preserve">Gril à charbon sur roulettes 180 x 110cm                               </t>
  </si>
  <si>
    <t xml:space="preserve">Lèche-frites aluminium 40 x 50cm                                                                     </t>
  </si>
  <si>
    <t xml:space="preserve">Marmite aluminium de 72 litres                                                                       </t>
  </si>
  <si>
    <t xml:space="preserve">Marmite aluminium de 35 litres                                                                       </t>
  </si>
  <si>
    <t xml:space="preserve">Marmite aluminium de 50 litres                                                                       </t>
  </si>
  <si>
    <t xml:space="preserve">Plancher de danse à assembler maximum 81m2, le m2 </t>
  </si>
  <si>
    <t xml:space="preserve">Plancher de danse, modules de 150 x 150cm maximum 81m2, le m2     </t>
  </si>
  <si>
    <t xml:space="preserve">Vestiaire mobile (42 crochets)                      </t>
  </si>
  <si>
    <t xml:space="preserve">Scène: supplément pour couverture                                                       </t>
  </si>
  <si>
    <t xml:space="preserve">Chariot de tri des déchets en aluminium                                                       </t>
  </si>
  <si>
    <t xml:space="preserve">Container 800 litres pour déchets incinérables, yc évacuation des déchets </t>
  </si>
  <si>
    <t xml:space="preserve">Conteneur 240 litres compost                                                         </t>
  </si>
  <si>
    <t xml:space="preserve">Conteneur 340 litres aluminium                                                                 </t>
  </si>
  <si>
    <t xml:space="preserve">Conteneur 340 litres papier /carton                                                              </t>
  </si>
  <si>
    <t xml:space="preserve">Container 800 litres matières valorisables (papier / carton, aluminium, PET, verre, compost) </t>
  </si>
  <si>
    <t xml:space="preserve">Presse-canettes, yc sacs                                                                            </t>
  </si>
  <si>
    <t xml:space="preserve">Panneau de signalisation routière             </t>
  </si>
  <si>
    <t xml:space="preserve">Panneau de votation: chevalet de support                                        </t>
  </si>
  <si>
    <t xml:space="preserve">Panneau d'exposition de 100 x 130cm      </t>
  </si>
  <si>
    <t xml:space="preserve">Panneau d'exposition de 200 x 130cm           </t>
  </si>
  <si>
    <t>Drapeau (précisez lequel et sa taille)</t>
  </si>
  <si>
    <t>Oriflamme (précisez laquelle et sa taille)</t>
  </si>
  <si>
    <t>Cette liste a été approuvée par le Conseil administratif en date du 31 mai 2016.</t>
  </si>
  <si>
    <r>
      <rPr>
        <sz val="11"/>
        <color theme="1"/>
        <rFont val="Arial"/>
        <family val="2"/>
      </rPr>
      <t xml:space="preserve">Bar 1 élement  H 110 x L200 x P125cm  </t>
    </r>
    <r>
      <rPr>
        <sz val="11"/>
        <color rgb="FF92D050"/>
        <rFont val="Arial"/>
        <family val="2"/>
      </rPr>
      <t xml:space="preserve">                                                    </t>
    </r>
  </si>
  <si>
    <r>
      <t>Podium accordéon d'intérieur de 150 x 150 x 25cm, yc plancher</t>
    </r>
    <r>
      <rPr>
        <sz val="11"/>
        <color rgb="FF92D050"/>
        <rFont val="Arial"/>
        <family val="2"/>
      </rPr>
      <t xml:space="preserve">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</si>
</sst>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_ [$fr.-100C]\ * #,##0.00_ ;_ [$fr.-100C]\ * \-#,##0.00_ ;_ [$fr.-100C]\ * &quot;-&quot;??_ ;_ @_ "/>
    <numFmt numFmtId="166" formatCode="[$CHF]\ #,##0.00"/>
    <numFmt numFmtId="167" formatCode="_ [$CHF]\ * #,##0.00_ ;_ [$CHF]\ * \-#,##0.00_ ;_ [$CHF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006100"/>
      <name val="Arial"/>
      <family val="2"/>
    </font>
    <font>
      <sz val="11"/>
      <color rgb="FF92D05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u val="singleAccounting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Protection="1">
      <protection locked="0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166" fontId="4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5" fillId="0" borderId="15" xfId="0" applyFont="1" applyBorder="1" applyProtection="1"/>
    <xf numFmtId="0" fontId="7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164" fontId="8" fillId="5" borderId="12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10" fillId="5" borderId="13" xfId="0" applyFont="1" applyFill="1" applyBorder="1" applyAlignment="1" applyProtection="1">
      <alignment horizontal="left"/>
      <protection locked="0"/>
    </xf>
    <xf numFmtId="0" fontId="10" fillId="5" borderId="17" xfId="0" applyFont="1" applyFill="1" applyBorder="1" applyAlignment="1" applyProtection="1">
      <alignment horizontal="left"/>
      <protection locked="0"/>
    </xf>
    <xf numFmtId="0" fontId="10" fillId="5" borderId="18" xfId="0" applyFont="1" applyFill="1" applyBorder="1" applyAlignment="1" applyProtection="1">
      <alignment horizontal="left"/>
      <protection locked="0"/>
    </xf>
    <xf numFmtId="0" fontId="11" fillId="5" borderId="8" xfId="2" applyFont="1" applyFill="1" applyBorder="1" applyAlignment="1" applyProtection="1">
      <alignment horizontal="left"/>
      <protection locked="0"/>
    </xf>
    <xf numFmtId="0" fontId="10" fillId="5" borderId="9" xfId="0" applyFont="1" applyFill="1" applyBorder="1" applyAlignment="1" applyProtection="1">
      <alignment horizontal="left"/>
      <protection locked="0"/>
    </xf>
    <xf numFmtId="0" fontId="10" fillId="5" borderId="10" xfId="0" applyFont="1" applyFill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12" fillId="2" borderId="1" xfId="1" applyFont="1" applyBorder="1" applyAlignment="1" applyProtection="1">
      <alignment vertical="center"/>
    </xf>
    <xf numFmtId="0" fontId="12" fillId="2" borderId="1" xfId="1" applyFont="1" applyBorder="1" applyAlignment="1" applyProtection="1">
      <alignment horizontal="center" vertical="center" wrapText="1" shrinkToFit="1"/>
    </xf>
    <xf numFmtId="0" fontId="12" fillId="0" borderId="1" xfId="1" applyFont="1" applyFill="1" applyBorder="1" applyAlignment="1" applyProtection="1">
      <alignment horizontal="center" vertical="center" wrapText="1" shrinkToFit="1"/>
      <protection locked="0"/>
    </xf>
    <xf numFmtId="166" fontId="7" fillId="4" borderId="1" xfId="0" applyNumberFormat="1" applyFont="1" applyFill="1" applyBorder="1" applyAlignment="1" applyProtection="1">
      <alignment horizontal="center"/>
    </xf>
    <xf numFmtId="167" fontId="12" fillId="2" borderId="1" xfId="1" applyNumberFormat="1" applyFont="1" applyBorder="1" applyAlignment="1" applyProtection="1">
      <alignment horizontal="center" vertical="center" wrapText="1" shrinkToFit="1"/>
    </xf>
    <xf numFmtId="0" fontId="12" fillId="2" borderId="1" xfId="1" applyFont="1" applyBorder="1" applyAlignment="1" applyProtection="1">
      <alignment vertical="center" wrapText="1" shrinkToFit="1"/>
    </xf>
    <xf numFmtId="0" fontId="12" fillId="0" borderId="1" xfId="1" applyFont="1" applyFill="1" applyBorder="1" applyAlignment="1" applyProtection="1">
      <alignment horizontal="center" vertical="center" wrapText="1" shrinkToFit="1"/>
    </xf>
    <xf numFmtId="166" fontId="12" fillId="4" borderId="1" xfId="1" applyNumberFormat="1" applyFont="1" applyFill="1" applyBorder="1" applyAlignment="1" applyProtection="1">
      <alignment horizontal="center" vertical="center" wrapText="1" shrinkToFit="1"/>
    </xf>
    <xf numFmtId="167" fontId="12" fillId="3" borderId="1" xfId="1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Border="1" applyProtection="1"/>
    <xf numFmtId="0" fontId="7" fillId="0" borderId="1" xfId="0" applyFont="1" applyFill="1" applyBorder="1" applyAlignment="1" applyProtection="1">
      <alignment horizontal="center"/>
      <protection locked="0"/>
    </xf>
    <xf numFmtId="167" fontId="7" fillId="4" borderId="1" xfId="0" applyNumberFormat="1" applyFont="1" applyFill="1" applyBorder="1" applyAlignment="1" applyProtection="1">
      <alignment horizontal="center"/>
    </xf>
    <xf numFmtId="167" fontId="7" fillId="3" borderId="1" xfId="0" applyNumberFormat="1" applyFont="1" applyFill="1" applyBorder="1" applyAlignment="1" applyProtection="1">
      <alignment horizontal="center"/>
    </xf>
    <xf numFmtId="0" fontId="13" fillId="0" borderId="1" xfId="0" applyFont="1" applyBorder="1" applyProtection="1"/>
    <xf numFmtId="0" fontId="14" fillId="0" borderId="0" xfId="0" applyFont="1" applyBorder="1" applyProtection="1">
      <protection locked="0"/>
    </xf>
    <xf numFmtId="165" fontId="7" fillId="3" borderId="1" xfId="0" applyNumberFormat="1" applyFont="1" applyFill="1" applyBorder="1" applyAlignment="1" applyProtection="1">
      <alignment horizontal="center"/>
    </xf>
    <xf numFmtId="0" fontId="7" fillId="0" borderId="2" xfId="0" applyFont="1" applyFill="1" applyBorder="1" applyProtection="1"/>
    <xf numFmtId="0" fontId="7" fillId="0" borderId="0" xfId="0" applyFont="1" applyFill="1" applyBorder="1" applyAlignment="1" applyProtection="1">
      <alignment horizontal="center"/>
      <protection locked="0"/>
    </xf>
    <xf numFmtId="167" fontId="7" fillId="4" borderId="0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166" fontId="7" fillId="4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16" fillId="0" borderId="1" xfId="0" applyFont="1" applyBorder="1" applyProtection="1"/>
    <xf numFmtId="165" fontId="7" fillId="4" borderId="1" xfId="0" applyNumberFormat="1" applyFont="1" applyFill="1" applyBorder="1" applyAlignment="1" applyProtection="1">
      <alignment horizontal="center"/>
    </xf>
    <xf numFmtId="166" fontId="15" fillId="4" borderId="1" xfId="0" applyNumberFormat="1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/>
    <xf numFmtId="166" fontId="17" fillId="0" borderId="16" xfId="0" applyNumberFormat="1" applyFont="1" applyBorder="1" applyProtection="1"/>
    <xf numFmtId="0" fontId="4" fillId="0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</cellXfs>
  <cellStyles count="3">
    <cellStyle name="Lien hypertexte" xfId="2" builtinId="8"/>
    <cellStyle name="Normal" xfId="0" builtinId="0"/>
    <cellStyle name="Satisfaisant" xfId="1" builtinId="26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2615576</xdr:colOff>
      <xdr:row>5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15576" cy="1666875"/>
        </a:xfrm>
        <a:prstGeom prst="rect">
          <a:avLst/>
        </a:prstGeom>
      </xdr:spPr>
    </xdr:pic>
    <xdr:clientData/>
  </xdr:twoCellAnchor>
  <xdr:oneCellAnchor>
    <xdr:from>
      <xdr:col>3</xdr:col>
      <xdr:colOff>466725</xdr:colOff>
      <xdr:row>12</xdr:row>
      <xdr:rowOff>142875</xdr:rowOff>
    </xdr:from>
    <xdr:ext cx="184731" cy="264560"/>
    <xdr:sp macro="" textlink="">
      <xdr:nvSpPr>
        <xdr:cNvPr id="2" name="ZoneTexte 1"/>
        <xdr:cNvSpPr txBox="1"/>
      </xdr:nvSpPr>
      <xdr:spPr>
        <a:xfrm>
          <a:off x="75342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"/>
  <sheetViews>
    <sheetView tabSelected="1" view="pageLayout" zoomScaleNormal="100" workbookViewId="0">
      <selection activeCell="A98" sqref="A98"/>
    </sheetView>
  </sheetViews>
  <sheetFormatPr baseColWidth="10" defaultColWidth="6.5703125" defaultRowHeight="15" x14ac:dyDescent="0.25"/>
  <cols>
    <col min="1" max="1" width="72.5703125" style="7" customWidth="1"/>
    <col min="2" max="2" width="13.28515625" style="8" customWidth="1"/>
    <col min="3" max="3" width="14" style="8" customWidth="1"/>
    <col min="4" max="4" width="14.7109375" style="8" customWidth="1"/>
    <col min="5" max="5" width="14" style="8" customWidth="1"/>
    <col min="6" max="6" width="14.85546875" style="8" customWidth="1"/>
    <col min="7" max="7" width="14" style="8" customWidth="1"/>
    <col min="8" max="8" width="12.140625" style="8" customWidth="1"/>
    <col min="9" max="250" width="6.5703125" style="7"/>
    <col min="251" max="251" width="77.7109375" style="7" customWidth="1"/>
    <col min="252" max="252" width="12.140625" style="7" customWidth="1"/>
    <col min="253" max="253" width="9.28515625" style="7" customWidth="1"/>
    <col min="254" max="254" width="11.7109375" style="7" customWidth="1"/>
    <col min="255" max="255" width="22.85546875" style="7" customWidth="1"/>
    <col min="256" max="256" width="9.42578125" style="7" customWidth="1"/>
    <col min="257" max="258" width="6.5703125" style="7"/>
    <col min="259" max="259" width="9" style="7" customWidth="1"/>
    <col min="260" max="260" width="16.140625" style="7" customWidth="1"/>
    <col min="261" max="506" width="6.5703125" style="7"/>
    <col min="507" max="507" width="77.7109375" style="7" customWidth="1"/>
    <col min="508" max="508" width="12.140625" style="7" customWidth="1"/>
    <col min="509" max="509" width="9.28515625" style="7" customWidth="1"/>
    <col min="510" max="510" width="11.7109375" style="7" customWidth="1"/>
    <col min="511" max="511" width="22.85546875" style="7" customWidth="1"/>
    <col min="512" max="512" width="9.42578125" style="7" customWidth="1"/>
    <col min="513" max="514" width="6.5703125" style="7"/>
    <col min="515" max="515" width="9" style="7" customWidth="1"/>
    <col min="516" max="516" width="16.140625" style="7" customWidth="1"/>
    <col min="517" max="762" width="6.5703125" style="7"/>
    <col min="763" max="763" width="77.7109375" style="7" customWidth="1"/>
    <col min="764" max="764" width="12.140625" style="7" customWidth="1"/>
    <col min="765" max="765" width="9.28515625" style="7" customWidth="1"/>
    <col min="766" max="766" width="11.7109375" style="7" customWidth="1"/>
    <col min="767" max="767" width="22.85546875" style="7" customWidth="1"/>
    <col min="768" max="768" width="9.42578125" style="7" customWidth="1"/>
    <col min="769" max="770" width="6.5703125" style="7"/>
    <col min="771" max="771" width="9" style="7" customWidth="1"/>
    <col min="772" max="772" width="16.140625" style="7" customWidth="1"/>
    <col min="773" max="1018" width="6.5703125" style="7"/>
    <col min="1019" max="1019" width="77.7109375" style="7" customWidth="1"/>
    <col min="1020" max="1020" width="12.140625" style="7" customWidth="1"/>
    <col min="1021" max="1021" width="9.28515625" style="7" customWidth="1"/>
    <col min="1022" max="1022" width="11.7109375" style="7" customWidth="1"/>
    <col min="1023" max="1023" width="22.85546875" style="7" customWidth="1"/>
    <col min="1024" max="1024" width="9.42578125" style="7" customWidth="1"/>
    <col min="1025" max="1026" width="6.5703125" style="7"/>
    <col min="1027" max="1027" width="9" style="7" customWidth="1"/>
    <col min="1028" max="1028" width="16.140625" style="7" customWidth="1"/>
    <col min="1029" max="1274" width="6.5703125" style="7"/>
    <col min="1275" max="1275" width="77.7109375" style="7" customWidth="1"/>
    <col min="1276" max="1276" width="12.140625" style="7" customWidth="1"/>
    <col min="1277" max="1277" width="9.28515625" style="7" customWidth="1"/>
    <col min="1278" max="1278" width="11.7109375" style="7" customWidth="1"/>
    <col min="1279" max="1279" width="22.85546875" style="7" customWidth="1"/>
    <col min="1280" max="1280" width="9.42578125" style="7" customWidth="1"/>
    <col min="1281" max="1282" width="6.5703125" style="7"/>
    <col min="1283" max="1283" width="9" style="7" customWidth="1"/>
    <col min="1284" max="1284" width="16.140625" style="7" customWidth="1"/>
    <col min="1285" max="1530" width="6.5703125" style="7"/>
    <col min="1531" max="1531" width="77.7109375" style="7" customWidth="1"/>
    <col min="1532" max="1532" width="12.140625" style="7" customWidth="1"/>
    <col min="1533" max="1533" width="9.28515625" style="7" customWidth="1"/>
    <col min="1534" max="1534" width="11.7109375" style="7" customWidth="1"/>
    <col min="1535" max="1535" width="22.85546875" style="7" customWidth="1"/>
    <col min="1536" max="1536" width="9.42578125" style="7" customWidth="1"/>
    <col min="1537" max="1538" width="6.5703125" style="7"/>
    <col min="1539" max="1539" width="9" style="7" customWidth="1"/>
    <col min="1540" max="1540" width="16.140625" style="7" customWidth="1"/>
    <col min="1541" max="1786" width="6.5703125" style="7"/>
    <col min="1787" max="1787" width="77.7109375" style="7" customWidth="1"/>
    <col min="1788" max="1788" width="12.140625" style="7" customWidth="1"/>
    <col min="1789" max="1789" width="9.28515625" style="7" customWidth="1"/>
    <col min="1790" max="1790" width="11.7109375" style="7" customWidth="1"/>
    <col min="1791" max="1791" width="22.85546875" style="7" customWidth="1"/>
    <col min="1792" max="1792" width="9.42578125" style="7" customWidth="1"/>
    <col min="1793" max="1794" width="6.5703125" style="7"/>
    <col min="1795" max="1795" width="9" style="7" customWidth="1"/>
    <col min="1796" max="1796" width="16.140625" style="7" customWidth="1"/>
    <col min="1797" max="2042" width="6.5703125" style="7"/>
    <col min="2043" max="2043" width="77.7109375" style="7" customWidth="1"/>
    <col min="2044" max="2044" width="12.140625" style="7" customWidth="1"/>
    <col min="2045" max="2045" width="9.28515625" style="7" customWidth="1"/>
    <col min="2046" max="2046" width="11.7109375" style="7" customWidth="1"/>
    <col min="2047" max="2047" width="22.85546875" style="7" customWidth="1"/>
    <col min="2048" max="2048" width="9.42578125" style="7" customWidth="1"/>
    <col min="2049" max="2050" width="6.5703125" style="7"/>
    <col min="2051" max="2051" width="9" style="7" customWidth="1"/>
    <col min="2052" max="2052" width="16.140625" style="7" customWidth="1"/>
    <col min="2053" max="2298" width="6.5703125" style="7"/>
    <col min="2299" max="2299" width="77.7109375" style="7" customWidth="1"/>
    <col min="2300" max="2300" width="12.140625" style="7" customWidth="1"/>
    <col min="2301" max="2301" width="9.28515625" style="7" customWidth="1"/>
    <col min="2302" max="2302" width="11.7109375" style="7" customWidth="1"/>
    <col min="2303" max="2303" width="22.85546875" style="7" customWidth="1"/>
    <col min="2304" max="2304" width="9.42578125" style="7" customWidth="1"/>
    <col min="2305" max="2306" width="6.5703125" style="7"/>
    <col min="2307" max="2307" width="9" style="7" customWidth="1"/>
    <col min="2308" max="2308" width="16.140625" style="7" customWidth="1"/>
    <col min="2309" max="2554" width="6.5703125" style="7"/>
    <col min="2555" max="2555" width="77.7109375" style="7" customWidth="1"/>
    <col min="2556" max="2556" width="12.140625" style="7" customWidth="1"/>
    <col min="2557" max="2557" width="9.28515625" style="7" customWidth="1"/>
    <col min="2558" max="2558" width="11.7109375" style="7" customWidth="1"/>
    <col min="2559" max="2559" width="22.85546875" style="7" customWidth="1"/>
    <col min="2560" max="2560" width="9.42578125" style="7" customWidth="1"/>
    <col min="2561" max="2562" width="6.5703125" style="7"/>
    <col min="2563" max="2563" width="9" style="7" customWidth="1"/>
    <col min="2564" max="2564" width="16.140625" style="7" customWidth="1"/>
    <col min="2565" max="2810" width="6.5703125" style="7"/>
    <col min="2811" max="2811" width="77.7109375" style="7" customWidth="1"/>
    <col min="2812" max="2812" width="12.140625" style="7" customWidth="1"/>
    <col min="2813" max="2813" width="9.28515625" style="7" customWidth="1"/>
    <col min="2814" max="2814" width="11.7109375" style="7" customWidth="1"/>
    <col min="2815" max="2815" width="22.85546875" style="7" customWidth="1"/>
    <col min="2816" max="2816" width="9.42578125" style="7" customWidth="1"/>
    <col min="2817" max="2818" width="6.5703125" style="7"/>
    <col min="2819" max="2819" width="9" style="7" customWidth="1"/>
    <col min="2820" max="2820" width="16.140625" style="7" customWidth="1"/>
    <col min="2821" max="3066" width="6.5703125" style="7"/>
    <col min="3067" max="3067" width="77.7109375" style="7" customWidth="1"/>
    <col min="3068" max="3068" width="12.140625" style="7" customWidth="1"/>
    <col min="3069" max="3069" width="9.28515625" style="7" customWidth="1"/>
    <col min="3070" max="3070" width="11.7109375" style="7" customWidth="1"/>
    <col min="3071" max="3071" width="22.85546875" style="7" customWidth="1"/>
    <col min="3072" max="3072" width="9.42578125" style="7" customWidth="1"/>
    <col min="3073" max="3074" width="6.5703125" style="7"/>
    <col min="3075" max="3075" width="9" style="7" customWidth="1"/>
    <col min="3076" max="3076" width="16.140625" style="7" customWidth="1"/>
    <col min="3077" max="3322" width="6.5703125" style="7"/>
    <col min="3323" max="3323" width="77.7109375" style="7" customWidth="1"/>
    <col min="3324" max="3324" width="12.140625" style="7" customWidth="1"/>
    <col min="3325" max="3325" width="9.28515625" style="7" customWidth="1"/>
    <col min="3326" max="3326" width="11.7109375" style="7" customWidth="1"/>
    <col min="3327" max="3327" width="22.85546875" style="7" customWidth="1"/>
    <col min="3328" max="3328" width="9.42578125" style="7" customWidth="1"/>
    <col min="3329" max="3330" width="6.5703125" style="7"/>
    <col min="3331" max="3331" width="9" style="7" customWidth="1"/>
    <col min="3332" max="3332" width="16.140625" style="7" customWidth="1"/>
    <col min="3333" max="3578" width="6.5703125" style="7"/>
    <col min="3579" max="3579" width="77.7109375" style="7" customWidth="1"/>
    <col min="3580" max="3580" width="12.140625" style="7" customWidth="1"/>
    <col min="3581" max="3581" width="9.28515625" style="7" customWidth="1"/>
    <col min="3582" max="3582" width="11.7109375" style="7" customWidth="1"/>
    <col min="3583" max="3583" width="22.85546875" style="7" customWidth="1"/>
    <col min="3584" max="3584" width="9.42578125" style="7" customWidth="1"/>
    <col min="3585" max="3586" width="6.5703125" style="7"/>
    <col min="3587" max="3587" width="9" style="7" customWidth="1"/>
    <col min="3588" max="3588" width="16.140625" style="7" customWidth="1"/>
    <col min="3589" max="3834" width="6.5703125" style="7"/>
    <col min="3835" max="3835" width="77.7109375" style="7" customWidth="1"/>
    <col min="3836" max="3836" width="12.140625" style="7" customWidth="1"/>
    <col min="3837" max="3837" width="9.28515625" style="7" customWidth="1"/>
    <col min="3838" max="3838" width="11.7109375" style="7" customWidth="1"/>
    <col min="3839" max="3839" width="22.85546875" style="7" customWidth="1"/>
    <col min="3840" max="3840" width="9.42578125" style="7" customWidth="1"/>
    <col min="3841" max="3842" width="6.5703125" style="7"/>
    <col min="3843" max="3843" width="9" style="7" customWidth="1"/>
    <col min="3844" max="3844" width="16.140625" style="7" customWidth="1"/>
    <col min="3845" max="4090" width="6.5703125" style="7"/>
    <col min="4091" max="4091" width="77.7109375" style="7" customWidth="1"/>
    <col min="4092" max="4092" width="12.140625" style="7" customWidth="1"/>
    <col min="4093" max="4093" width="9.28515625" style="7" customWidth="1"/>
    <col min="4094" max="4094" width="11.7109375" style="7" customWidth="1"/>
    <col min="4095" max="4095" width="22.85546875" style="7" customWidth="1"/>
    <col min="4096" max="4096" width="9.42578125" style="7" customWidth="1"/>
    <col min="4097" max="4098" width="6.5703125" style="7"/>
    <col min="4099" max="4099" width="9" style="7" customWidth="1"/>
    <col min="4100" max="4100" width="16.140625" style="7" customWidth="1"/>
    <col min="4101" max="4346" width="6.5703125" style="7"/>
    <col min="4347" max="4347" width="77.7109375" style="7" customWidth="1"/>
    <col min="4348" max="4348" width="12.140625" style="7" customWidth="1"/>
    <col min="4349" max="4349" width="9.28515625" style="7" customWidth="1"/>
    <col min="4350" max="4350" width="11.7109375" style="7" customWidth="1"/>
    <col min="4351" max="4351" width="22.85546875" style="7" customWidth="1"/>
    <col min="4352" max="4352" width="9.42578125" style="7" customWidth="1"/>
    <col min="4353" max="4354" width="6.5703125" style="7"/>
    <col min="4355" max="4355" width="9" style="7" customWidth="1"/>
    <col min="4356" max="4356" width="16.140625" style="7" customWidth="1"/>
    <col min="4357" max="4602" width="6.5703125" style="7"/>
    <col min="4603" max="4603" width="77.7109375" style="7" customWidth="1"/>
    <col min="4604" max="4604" width="12.140625" style="7" customWidth="1"/>
    <col min="4605" max="4605" width="9.28515625" style="7" customWidth="1"/>
    <col min="4606" max="4606" width="11.7109375" style="7" customWidth="1"/>
    <col min="4607" max="4607" width="22.85546875" style="7" customWidth="1"/>
    <col min="4608" max="4608" width="9.42578125" style="7" customWidth="1"/>
    <col min="4609" max="4610" width="6.5703125" style="7"/>
    <col min="4611" max="4611" width="9" style="7" customWidth="1"/>
    <col min="4612" max="4612" width="16.140625" style="7" customWidth="1"/>
    <col min="4613" max="4858" width="6.5703125" style="7"/>
    <col min="4859" max="4859" width="77.7109375" style="7" customWidth="1"/>
    <col min="4860" max="4860" width="12.140625" style="7" customWidth="1"/>
    <col min="4861" max="4861" width="9.28515625" style="7" customWidth="1"/>
    <col min="4862" max="4862" width="11.7109375" style="7" customWidth="1"/>
    <col min="4863" max="4863" width="22.85546875" style="7" customWidth="1"/>
    <col min="4864" max="4864" width="9.42578125" style="7" customWidth="1"/>
    <col min="4865" max="4866" width="6.5703125" style="7"/>
    <col min="4867" max="4867" width="9" style="7" customWidth="1"/>
    <col min="4868" max="4868" width="16.140625" style="7" customWidth="1"/>
    <col min="4869" max="5114" width="6.5703125" style="7"/>
    <col min="5115" max="5115" width="77.7109375" style="7" customWidth="1"/>
    <col min="5116" max="5116" width="12.140625" style="7" customWidth="1"/>
    <col min="5117" max="5117" width="9.28515625" style="7" customWidth="1"/>
    <col min="5118" max="5118" width="11.7109375" style="7" customWidth="1"/>
    <col min="5119" max="5119" width="22.85546875" style="7" customWidth="1"/>
    <col min="5120" max="5120" width="9.42578125" style="7" customWidth="1"/>
    <col min="5121" max="5122" width="6.5703125" style="7"/>
    <col min="5123" max="5123" width="9" style="7" customWidth="1"/>
    <col min="5124" max="5124" width="16.140625" style="7" customWidth="1"/>
    <col min="5125" max="5370" width="6.5703125" style="7"/>
    <col min="5371" max="5371" width="77.7109375" style="7" customWidth="1"/>
    <col min="5372" max="5372" width="12.140625" style="7" customWidth="1"/>
    <col min="5373" max="5373" width="9.28515625" style="7" customWidth="1"/>
    <col min="5374" max="5374" width="11.7109375" style="7" customWidth="1"/>
    <col min="5375" max="5375" width="22.85546875" style="7" customWidth="1"/>
    <col min="5376" max="5376" width="9.42578125" style="7" customWidth="1"/>
    <col min="5377" max="5378" width="6.5703125" style="7"/>
    <col min="5379" max="5379" width="9" style="7" customWidth="1"/>
    <col min="5380" max="5380" width="16.140625" style="7" customWidth="1"/>
    <col min="5381" max="5626" width="6.5703125" style="7"/>
    <col min="5627" max="5627" width="77.7109375" style="7" customWidth="1"/>
    <col min="5628" max="5628" width="12.140625" style="7" customWidth="1"/>
    <col min="5629" max="5629" width="9.28515625" style="7" customWidth="1"/>
    <col min="5630" max="5630" width="11.7109375" style="7" customWidth="1"/>
    <col min="5631" max="5631" width="22.85546875" style="7" customWidth="1"/>
    <col min="5632" max="5632" width="9.42578125" style="7" customWidth="1"/>
    <col min="5633" max="5634" width="6.5703125" style="7"/>
    <col min="5635" max="5635" width="9" style="7" customWidth="1"/>
    <col min="5636" max="5636" width="16.140625" style="7" customWidth="1"/>
    <col min="5637" max="5882" width="6.5703125" style="7"/>
    <col min="5883" max="5883" width="77.7109375" style="7" customWidth="1"/>
    <col min="5884" max="5884" width="12.140625" style="7" customWidth="1"/>
    <col min="5885" max="5885" width="9.28515625" style="7" customWidth="1"/>
    <col min="5886" max="5886" width="11.7109375" style="7" customWidth="1"/>
    <col min="5887" max="5887" width="22.85546875" style="7" customWidth="1"/>
    <col min="5888" max="5888" width="9.42578125" style="7" customWidth="1"/>
    <col min="5889" max="5890" width="6.5703125" style="7"/>
    <col min="5891" max="5891" width="9" style="7" customWidth="1"/>
    <col min="5892" max="5892" width="16.140625" style="7" customWidth="1"/>
    <col min="5893" max="6138" width="6.5703125" style="7"/>
    <col min="6139" max="6139" width="77.7109375" style="7" customWidth="1"/>
    <col min="6140" max="6140" width="12.140625" style="7" customWidth="1"/>
    <col min="6141" max="6141" width="9.28515625" style="7" customWidth="1"/>
    <col min="6142" max="6142" width="11.7109375" style="7" customWidth="1"/>
    <col min="6143" max="6143" width="22.85546875" style="7" customWidth="1"/>
    <col min="6144" max="6144" width="9.42578125" style="7" customWidth="1"/>
    <col min="6145" max="6146" width="6.5703125" style="7"/>
    <col min="6147" max="6147" width="9" style="7" customWidth="1"/>
    <col min="6148" max="6148" width="16.140625" style="7" customWidth="1"/>
    <col min="6149" max="6394" width="6.5703125" style="7"/>
    <col min="6395" max="6395" width="77.7109375" style="7" customWidth="1"/>
    <col min="6396" max="6396" width="12.140625" style="7" customWidth="1"/>
    <col min="6397" max="6397" width="9.28515625" style="7" customWidth="1"/>
    <col min="6398" max="6398" width="11.7109375" style="7" customWidth="1"/>
    <col min="6399" max="6399" width="22.85546875" style="7" customWidth="1"/>
    <col min="6400" max="6400" width="9.42578125" style="7" customWidth="1"/>
    <col min="6401" max="6402" width="6.5703125" style="7"/>
    <col min="6403" max="6403" width="9" style="7" customWidth="1"/>
    <col min="6404" max="6404" width="16.140625" style="7" customWidth="1"/>
    <col min="6405" max="6650" width="6.5703125" style="7"/>
    <col min="6651" max="6651" width="77.7109375" style="7" customWidth="1"/>
    <col min="6652" max="6652" width="12.140625" style="7" customWidth="1"/>
    <col min="6653" max="6653" width="9.28515625" style="7" customWidth="1"/>
    <col min="6654" max="6654" width="11.7109375" style="7" customWidth="1"/>
    <col min="6655" max="6655" width="22.85546875" style="7" customWidth="1"/>
    <col min="6656" max="6656" width="9.42578125" style="7" customWidth="1"/>
    <col min="6657" max="6658" width="6.5703125" style="7"/>
    <col min="6659" max="6659" width="9" style="7" customWidth="1"/>
    <col min="6660" max="6660" width="16.140625" style="7" customWidth="1"/>
    <col min="6661" max="6906" width="6.5703125" style="7"/>
    <col min="6907" max="6907" width="77.7109375" style="7" customWidth="1"/>
    <col min="6908" max="6908" width="12.140625" style="7" customWidth="1"/>
    <col min="6909" max="6909" width="9.28515625" style="7" customWidth="1"/>
    <col min="6910" max="6910" width="11.7109375" style="7" customWidth="1"/>
    <col min="6911" max="6911" width="22.85546875" style="7" customWidth="1"/>
    <col min="6912" max="6912" width="9.42578125" style="7" customWidth="1"/>
    <col min="6913" max="6914" width="6.5703125" style="7"/>
    <col min="6915" max="6915" width="9" style="7" customWidth="1"/>
    <col min="6916" max="6916" width="16.140625" style="7" customWidth="1"/>
    <col min="6917" max="7162" width="6.5703125" style="7"/>
    <col min="7163" max="7163" width="77.7109375" style="7" customWidth="1"/>
    <col min="7164" max="7164" width="12.140625" style="7" customWidth="1"/>
    <col min="7165" max="7165" width="9.28515625" style="7" customWidth="1"/>
    <col min="7166" max="7166" width="11.7109375" style="7" customWidth="1"/>
    <col min="7167" max="7167" width="22.85546875" style="7" customWidth="1"/>
    <col min="7168" max="7168" width="9.42578125" style="7" customWidth="1"/>
    <col min="7169" max="7170" width="6.5703125" style="7"/>
    <col min="7171" max="7171" width="9" style="7" customWidth="1"/>
    <col min="7172" max="7172" width="16.140625" style="7" customWidth="1"/>
    <col min="7173" max="7418" width="6.5703125" style="7"/>
    <col min="7419" max="7419" width="77.7109375" style="7" customWidth="1"/>
    <col min="7420" max="7420" width="12.140625" style="7" customWidth="1"/>
    <col min="7421" max="7421" width="9.28515625" style="7" customWidth="1"/>
    <col min="7422" max="7422" width="11.7109375" style="7" customWidth="1"/>
    <col min="7423" max="7423" width="22.85546875" style="7" customWidth="1"/>
    <col min="7424" max="7424" width="9.42578125" style="7" customWidth="1"/>
    <col min="7425" max="7426" width="6.5703125" style="7"/>
    <col min="7427" max="7427" width="9" style="7" customWidth="1"/>
    <col min="7428" max="7428" width="16.140625" style="7" customWidth="1"/>
    <col min="7429" max="7674" width="6.5703125" style="7"/>
    <col min="7675" max="7675" width="77.7109375" style="7" customWidth="1"/>
    <col min="7676" max="7676" width="12.140625" style="7" customWidth="1"/>
    <col min="7677" max="7677" width="9.28515625" style="7" customWidth="1"/>
    <col min="7678" max="7678" width="11.7109375" style="7" customWidth="1"/>
    <col min="7679" max="7679" width="22.85546875" style="7" customWidth="1"/>
    <col min="7680" max="7680" width="9.42578125" style="7" customWidth="1"/>
    <col min="7681" max="7682" width="6.5703125" style="7"/>
    <col min="7683" max="7683" width="9" style="7" customWidth="1"/>
    <col min="7684" max="7684" width="16.140625" style="7" customWidth="1"/>
    <col min="7685" max="7930" width="6.5703125" style="7"/>
    <col min="7931" max="7931" width="77.7109375" style="7" customWidth="1"/>
    <col min="7932" max="7932" width="12.140625" style="7" customWidth="1"/>
    <col min="7933" max="7933" width="9.28515625" style="7" customWidth="1"/>
    <col min="7934" max="7934" width="11.7109375" style="7" customWidth="1"/>
    <col min="7935" max="7935" width="22.85546875" style="7" customWidth="1"/>
    <col min="7936" max="7936" width="9.42578125" style="7" customWidth="1"/>
    <col min="7937" max="7938" width="6.5703125" style="7"/>
    <col min="7939" max="7939" width="9" style="7" customWidth="1"/>
    <col min="7940" max="7940" width="16.140625" style="7" customWidth="1"/>
    <col min="7941" max="8186" width="6.5703125" style="7"/>
    <col min="8187" max="8187" width="77.7109375" style="7" customWidth="1"/>
    <col min="8188" max="8188" width="12.140625" style="7" customWidth="1"/>
    <col min="8189" max="8189" width="9.28515625" style="7" customWidth="1"/>
    <col min="8190" max="8190" width="11.7109375" style="7" customWidth="1"/>
    <col min="8191" max="8191" width="22.85546875" style="7" customWidth="1"/>
    <col min="8192" max="8192" width="9.42578125" style="7" customWidth="1"/>
    <col min="8193" max="8194" width="6.5703125" style="7"/>
    <col min="8195" max="8195" width="9" style="7" customWidth="1"/>
    <col min="8196" max="8196" width="16.140625" style="7" customWidth="1"/>
    <col min="8197" max="8442" width="6.5703125" style="7"/>
    <col min="8443" max="8443" width="77.7109375" style="7" customWidth="1"/>
    <col min="8444" max="8444" width="12.140625" style="7" customWidth="1"/>
    <col min="8445" max="8445" width="9.28515625" style="7" customWidth="1"/>
    <col min="8446" max="8446" width="11.7109375" style="7" customWidth="1"/>
    <col min="8447" max="8447" width="22.85546875" style="7" customWidth="1"/>
    <col min="8448" max="8448" width="9.42578125" style="7" customWidth="1"/>
    <col min="8449" max="8450" width="6.5703125" style="7"/>
    <col min="8451" max="8451" width="9" style="7" customWidth="1"/>
    <col min="8452" max="8452" width="16.140625" style="7" customWidth="1"/>
    <col min="8453" max="8698" width="6.5703125" style="7"/>
    <col min="8699" max="8699" width="77.7109375" style="7" customWidth="1"/>
    <col min="8700" max="8700" width="12.140625" style="7" customWidth="1"/>
    <col min="8701" max="8701" width="9.28515625" style="7" customWidth="1"/>
    <col min="8702" max="8702" width="11.7109375" style="7" customWidth="1"/>
    <col min="8703" max="8703" width="22.85546875" style="7" customWidth="1"/>
    <col min="8704" max="8704" width="9.42578125" style="7" customWidth="1"/>
    <col min="8705" max="8706" width="6.5703125" style="7"/>
    <col min="8707" max="8707" width="9" style="7" customWidth="1"/>
    <col min="8708" max="8708" width="16.140625" style="7" customWidth="1"/>
    <col min="8709" max="8954" width="6.5703125" style="7"/>
    <col min="8955" max="8955" width="77.7109375" style="7" customWidth="1"/>
    <col min="8956" max="8956" width="12.140625" style="7" customWidth="1"/>
    <col min="8957" max="8957" width="9.28515625" style="7" customWidth="1"/>
    <col min="8958" max="8958" width="11.7109375" style="7" customWidth="1"/>
    <col min="8959" max="8959" width="22.85546875" style="7" customWidth="1"/>
    <col min="8960" max="8960" width="9.42578125" style="7" customWidth="1"/>
    <col min="8961" max="8962" width="6.5703125" style="7"/>
    <col min="8963" max="8963" width="9" style="7" customWidth="1"/>
    <col min="8964" max="8964" width="16.140625" style="7" customWidth="1"/>
    <col min="8965" max="9210" width="6.5703125" style="7"/>
    <col min="9211" max="9211" width="77.7109375" style="7" customWidth="1"/>
    <col min="9212" max="9212" width="12.140625" style="7" customWidth="1"/>
    <col min="9213" max="9213" width="9.28515625" style="7" customWidth="1"/>
    <col min="9214" max="9214" width="11.7109375" style="7" customWidth="1"/>
    <col min="9215" max="9215" width="22.85546875" style="7" customWidth="1"/>
    <col min="9216" max="9216" width="9.42578125" style="7" customWidth="1"/>
    <col min="9217" max="9218" width="6.5703125" style="7"/>
    <col min="9219" max="9219" width="9" style="7" customWidth="1"/>
    <col min="9220" max="9220" width="16.140625" style="7" customWidth="1"/>
    <col min="9221" max="9466" width="6.5703125" style="7"/>
    <col min="9467" max="9467" width="77.7109375" style="7" customWidth="1"/>
    <col min="9468" max="9468" width="12.140625" style="7" customWidth="1"/>
    <col min="9469" max="9469" width="9.28515625" style="7" customWidth="1"/>
    <col min="9470" max="9470" width="11.7109375" style="7" customWidth="1"/>
    <col min="9471" max="9471" width="22.85546875" style="7" customWidth="1"/>
    <col min="9472" max="9472" width="9.42578125" style="7" customWidth="1"/>
    <col min="9473" max="9474" width="6.5703125" style="7"/>
    <col min="9475" max="9475" width="9" style="7" customWidth="1"/>
    <col min="9476" max="9476" width="16.140625" style="7" customWidth="1"/>
    <col min="9477" max="9722" width="6.5703125" style="7"/>
    <col min="9723" max="9723" width="77.7109375" style="7" customWidth="1"/>
    <col min="9724" max="9724" width="12.140625" style="7" customWidth="1"/>
    <col min="9725" max="9725" width="9.28515625" style="7" customWidth="1"/>
    <col min="9726" max="9726" width="11.7109375" style="7" customWidth="1"/>
    <col min="9727" max="9727" width="22.85546875" style="7" customWidth="1"/>
    <col min="9728" max="9728" width="9.42578125" style="7" customWidth="1"/>
    <col min="9729" max="9730" width="6.5703125" style="7"/>
    <col min="9731" max="9731" width="9" style="7" customWidth="1"/>
    <col min="9732" max="9732" width="16.140625" style="7" customWidth="1"/>
    <col min="9733" max="9978" width="6.5703125" style="7"/>
    <col min="9979" max="9979" width="77.7109375" style="7" customWidth="1"/>
    <col min="9980" max="9980" width="12.140625" style="7" customWidth="1"/>
    <col min="9981" max="9981" width="9.28515625" style="7" customWidth="1"/>
    <col min="9982" max="9982" width="11.7109375" style="7" customWidth="1"/>
    <col min="9983" max="9983" width="22.85546875" style="7" customWidth="1"/>
    <col min="9984" max="9984" width="9.42578125" style="7" customWidth="1"/>
    <col min="9985" max="9986" width="6.5703125" style="7"/>
    <col min="9987" max="9987" width="9" style="7" customWidth="1"/>
    <col min="9988" max="9988" width="16.140625" style="7" customWidth="1"/>
    <col min="9989" max="10234" width="6.5703125" style="7"/>
    <col min="10235" max="10235" width="77.7109375" style="7" customWidth="1"/>
    <col min="10236" max="10236" width="12.140625" style="7" customWidth="1"/>
    <col min="10237" max="10237" width="9.28515625" style="7" customWidth="1"/>
    <col min="10238" max="10238" width="11.7109375" style="7" customWidth="1"/>
    <col min="10239" max="10239" width="22.85546875" style="7" customWidth="1"/>
    <col min="10240" max="10240" width="9.42578125" style="7" customWidth="1"/>
    <col min="10241" max="10242" width="6.5703125" style="7"/>
    <col min="10243" max="10243" width="9" style="7" customWidth="1"/>
    <col min="10244" max="10244" width="16.140625" style="7" customWidth="1"/>
    <col min="10245" max="10490" width="6.5703125" style="7"/>
    <col min="10491" max="10491" width="77.7109375" style="7" customWidth="1"/>
    <col min="10492" max="10492" width="12.140625" style="7" customWidth="1"/>
    <col min="10493" max="10493" width="9.28515625" style="7" customWidth="1"/>
    <col min="10494" max="10494" width="11.7109375" style="7" customWidth="1"/>
    <col min="10495" max="10495" width="22.85546875" style="7" customWidth="1"/>
    <col min="10496" max="10496" width="9.42578125" style="7" customWidth="1"/>
    <col min="10497" max="10498" width="6.5703125" style="7"/>
    <col min="10499" max="10499" width="9" style="7" customWidth="1"/>
    <col min="10500" max="10500" width="16.140625" style="7" customWidth="1"/>
    <col min="10501" max="10746" width="6.5703125" style="7"/>
    <col min="10747" max="10747" width="77.7109375" style="7" customWidth="1"/>
    <col min="10748" max="10748" width="12.140625" style="7" customWidth="1"/>
    <col min="10749" max="10749" width="9.28515625" style="7" customWidth="1"/>
    <col min="10750" max="10750" width="11.7109375" style="7" customWidth="1"/>
    <col min="10751" max="10751" width="22.85546875" style="7" customWidth="1"/>
    <col min="10752" max="10752" width="9.42578125" style="7" customWidth="1"/>
    <col min="10753" max="10754" width="6.5703125" style="7"/>
    <col min="10755" max="10755" width="9" style="7" customWidth="1"/>
    <col min="10756" max="10756" width="16.140625" style="7" customWidth="1"/>
    <col min="10757" max="11002" width="6.5703125" style="7"/>
    <col min="11003" max="11003" width="77.7109375" style="7" customWidth="1"/>
    <col min="11004" max="11004" width="12.140625" style="7" customWidth="1"/>
    <col min="11005" max="11005" width="9.28515625" style="7" customWidth="1"/>
    <col min="11006" max="11006" width="11.7109375" style="7" customWidth="1"/>
    <col min="11007" max="11007" width="22.85546875" style="7" customWidth="1"/>
    <col min="11008" max="11008" width="9.42578125" style="7" customWidth="1"/>
    <col min="11009" max="11010" width="6.5703125" style="7"/>
    <col min="11011" max="11011" width="9" style="7" customWidth="1"/>
    <col min="11012" max="11012" width="16.140625" style="7" customWidth="1"/>
    <col min="11013" max="11258" width="6.5703125" style="7"/>
    <col min="11259" max="11259" width="77.7109375" style="7" customWidth="1"/>
    <col min="11260" max="11260" width="12.140625" style="7" customWidth="1"/>
    <col min="11261" max="11261" width="9.28515625" style="7" customWidth="1"/>
    <col min="11262" max="11262" width="11.7109375" style="7" customWidth="1"/>
    <col min="11263" max="11263" width="22.85546875" style="7" customWidth="1"/>
    <col min="11264" max="11264" width="9.42578125" style="7" customWidth="1"/>
    <col min="11265" max="11266" width="6.5703125" style="7"/>
    <col min="11267" max="11267" width="9" style="7" customWidth="1"/>
    <col min="11268" max="11268" width="16.140625" style="7" customWidth="1"/>
    <col min="11269" max="11514" width="6.5703125" style="7"/>
    <col min="11515" max="11515" width="77.7109375" style="7" customWidth="1"/>
    <col min="11516" max="11516" width="12.140625" style="7" customWidth="1"/>
    <col min="11517" max="11517" width="9.28515625" style="7" customWidth="1"/>
    <col min="11518" max="11518" width="11.7109375" style="7" customWidth="1"/>
    <col min="11519" max="11519" width="22.85546875" style="7" customWidth="1"/>
    <col min="11520" max="11520" width="9.42578125" style="7" customWidth="1"/>
    <col min="11521" max="11522" width="6.5703125" style="7"/>
    <col min="11523" max="11523" width="9" style="7" customWidth="1"/>
    <col min="11524" max="11524" width="16.140625" style="7" customWidth="1"/>
    <col min="11525" max="11770" width="6.5703125" style="7"/>
    <col min="11771" max="11771" width="77.7109375" style="7" customWidth="1"/>
    <col min="11772" max="11772" width="12.140625" style="7" customWidth="1"/>
    <col min="11773" max="11773" width="9.28515625" style="7" customWidth="1"/>
    <col min="11774" max="11774" width="11.7109375" style="7" customWidth="1"/>
    <col min="11775" max="11775" width="22.85546875" style="7" customWidth="1"/>
    <col min="11776" max="11776" width="9.42578125" style="7" customWidth="1"/>
    <col min="11777" max="11778" width="6.5703125" style="7"/>
    <col min="11779" max="11779" width="9" style="7" customWidth="1"/>
    <col min="11780" max="11780" width="16.140625" style="7" customWidth="1"/>
    <col min="11781" max="12026" width="6.5703125" style="7"/>
    <col min="12027" max="12027" width="77.7109375" style="7" customWidth="1"/>
    <col min="12028" max="12028" width="12.140625" style="7" customWidth="1"/>
    <col min="12029" max="12029" width="9.28515625" style="7" customWidth="1"/>
    <col min="12030" max="12030" width="11.7109375" style="7" customWidth="1"/>
    <col min="12031" max="12031" width="22.85546875" style="7" customWidth="1"/>
    <col min="12032" max="12032" width="9.42578125" style="7" customWidth="1"/>
    <col min="12033" max="12034" width="6.5703125" style="7"/>
    <col min="12035" max="12035" width="9" style="7" customWidth="1"/>
    <col min="12036" max="12036" width="16.140625" style="7" customWidth="1"/>
    <col min="12037" max="12282" width="6.5703125" style="7"/>
    <col min="12283" max="12283" width="77.7109375" style="7" customWidth="1"/>
    <col min="12284" max="12284" width="12.140625" style="7" customWidth="1"/>
    <col min="12285" max="12285" width="9.28515625" style="7" customWidth="1"/>
    <col min="12286" max="12286" width="11.7109375" style="7" customWidth="1"/>
    <col min="12287" max="12287" width="22.85546875" style="7" customWidth="1"/>
    <col min="12288" max="12288" width="9.42578125" style="7" customWidth="1"/>
    <col min="12289" max="12290" width="6.5703125" style="7"/>
    <col min="12291" max="12291" width="9" style="7" customWidth="1"/>
    <col min="12292" max="12292" width="16.140625" style="7" customWidth="1"/>
    <col min="12293" max="12538" width="6.5703125" style="7"/>
    <col min="12539" max="12539" width="77.7109375" style="7" customWidth="1"/>
    <col min="12540" max="12540" width="12.140625" style="7" customWidth="1"/>
    <col min="12541" max="12541" width="9.28515625" style="7" customWidth="1"/>
    <col min="12542" max="12542" width="11.7109375" style="7" customWidth="1"/>
    <col min="12543" max="12543" width="22.85546875" style="7" customWidth="1"/>
    <col min="12544" max="12544" width="9.42578125" style="7" customWidth="1"/>
    <col min="12545" max="12546" width="6.5703125" style="7"/>
    <col min="12547" max="12547" width="9" style="7" customWidth="1"/>
    <col min="12548" max="12548" width="16.140625" style="7" customWidth="1"/>
    <col min="12549" max="12794" width="6.5703125" style="7"/>
    <col min="12795" max="12795" width="77.7109375" style="7" customWidth="1"/>
    <col min="12796" max="12796" width="12.140625" style="7" customWidth="1"/>
    <col min="12797" max="12797" width="9.28515625" style="7" customWidth="1"/>
    <col min="12798" max="12798" width="11.7109375" style="7" customWidth="1"/>
    <col min="12799" max="12799" width="22.85546875" style="7" customWidth="1"/>
    <col min="12800" max="12800" width="9.42578125" style="7" customWidth="1"/>
    <col min="12801" max="12802" width="6.5703125" style="7"/>
    <col min="12803" max="12803" width="9" style="7" customWidth="1"/>
    <col min="12804" max="12804" width="16.140625" style="7" customWidth="1"/>
    <col min="12805" max="13050" width="6.5703125" style="7"/>
    <col min="13051" max="13051" width="77.7109375" style="7" customWidth="1"/>
    <col min="13052" max="13052" width="12.140625" style="7" customWidth="1"/>
    <col min="13053" max="13053" width="9.28515625" style="7" customWidth="1"/>
    <col min="13054" max="13054" width="11.7109375" style="7" customWidth="1"/>
    <col min="13055" max="13055" width="22.85546875" style="7" customWidth="1"/>
    <col min="13056" max="13056" width="9.42578125" style="7" customWidth="1"/>
    <col min="13057" max="13058" width="6.5703125" style="7"/>
    <col min="13059" max="13059" width="9" style="7" customWidth="1"/>
    <col min="13060" max="13060" width="16.140625" style="7" customWidth="1"/>
    <col min="13061" max="13306" width="6.5703125" style="7"/>
    <col min="13307" max="13307" width="77.7109375" style="7" customWidth="1"/>
    <col min="13308" max="13308" width="12.140625" style="7" customWidth="1"/>
    <col min="13309" max="13309" width="9.28515625" style="7" customWidth="1"/>
    <col min="13310" max="13310" width="11.7109375" style="7" customWidth="1"/>
    <col min="13311" max="13311" width="22.85546875" style="7" customWidth="1"/>
    <col min="13312" max="13312" width="9.42578125" style="7" customWidth="1"/>
    <col min="13313" max="13314" width="6.5703125" style="7"/>
    <col min="13315" max="13315" width="9" style="7" customWidth="1"/>
    <col min="13316" max="13316" width="16.140625" style="7" customWidth="1"/>
    <col min="13317" max="13562" width="6.5703125" style="7"/>
    <col min="13563" max="13563" width="77.7109375" style="7" customWidth="1"/>
    <col min="13564" max="13564" width="12.140625" style="7" customWidth="1"/>
    <col min="13565" max="13565" width="9.28515625" style="7" customWidth="1"/>
    <col min="13566" max="13566" width="11.7109375" style="7" customWidth="1"/>
    <col min="13567" max="13567" width="22.85546875" style="7" customWidth="1"/>
    <col min="13568" max="13568" width="9.42578125" style="7" customWidth="1"/>
    <col min="13569" max="13570" width="6.5703125" style="7"/>
    <col min="13571" max="13571" width="9" style="7" customWidth="1"/>
    <col min="13572" max="13572" width="16.140625" style="7" customWidth="1"/>
    <col min="13573" max="13818" width="6.5703125" style="7"/>
    <col min="13819" max="13819" width="77.7109375" style="7" customWidth="1"/>
    <col min="13820" max="13820" width="12.140625" style="7" customWidth="1"/>
    <col min="13821" max="13821" width="9.28515625" style="7" customWidth="1"/>
    <col min="13822" max="13822" width="11.7109375" style="7" customWidth="1"/>
    <col min="13823" max="13823" width="22.85546875" style="7" customWidth="1"/>
    <col min="13824" max="13824" width="9.42578125" style="7" customWidth="1"/>
    <col min="13825" max="13826" width="6.5703125" style="7"/>
    <col min="13827" max="13827" width="9" style="7" customWidth="1"/>
    <col min="13828" max="13828" width="16.140625" style="7" customWidth="1"/>
    <col min="13829" max="14074" width="6.5703125" style="7"/>
    <col min="14075" max="14075" width="77.7109375" style="7" customWidth="1"/>
    <col min="14076" max="14076" width="12.140625" style="7" customWidth="1"/>
    <col min="14077" max="14077" width="9.28515625" style="7" customWidth="1"/>
    <col min="14078" max="14078" width="11.7109375" style="7" customWidth="1"/>
    <col min="14079" max="14079" width="22.85546875" style="7" customWidth="1"/>
    <col min="14080" max="14080" width="9.42578125" style="7" customWidth="1"/>
    <col min="14081" max="14082" width="6.5703125" style="7"/>
    <col min="14083" max="14083" width="9" style="7" customWidth="1"/>
    <col min="14084" max="14084" width="16.140625" style="7" customWidth="1"/>
    <col min="14085" max="14330" width="6.5703125" style="7"/>
    <col min="14331" max="14331" width="77.7109375" style="7" customWidth="1"/>
    <col min="14332" max="14332" width="12.140625" style="7" customWidth="1"/>
    <col min="14333" max="14333" width="9.28515625" style="7" customWidth="1"/>
    <col min="14334" max="14334" width="11.7109375" style="7" customWidth="1"/>
    <col min="14335" max="14335" width="22.85546875" style="7" customWidth="1"/>
    <col min="14336" max="14336" width="9.42578125" style="7" customWidth="1"/>
    <col min="14337" max="14338" width="6.5703125" style="7"/>
    <col min="14339" max="14339" width="9" style="7" customWidth="1"/>
    <col min="14340" max="14340" width="16.140625" style="7" customWidth="1"/>
    <col min="14341" max="14586" width="6.5703125" style="7"/>
    <col min="14587" max="14587" width="77.7109375" style="7" customWidth="1"/>
    <col min="14588" max="14588" width="12.140625" style="7" customWidth="1"/>
    <col min="14589" max="14589" width="9.28515625" style="7" customWidth="1"/>
    <col min="14590" max="14590" width="11.7109375" style="7" customWidth="1"/>
    <col min="14591" max="14591" width="22.85546875" style="7" customWidth="1"/>
    <col min="14592" max="14592" width="9.42578125" style="7" customWidth="1"/>
    <col min="14593" max="14594" width="6.5703125" style="7"/>
    <col min="14595" max="14595" width="9" style="7" customWidth="1"/>
    <col min="14596" max="14596" width="16.140625" style="7" customWidth="1"/>
    <col min="14597" max="14842" width="6.5703125" style="7"/>
    <col min="14843" max="14843" width="77.7109375" style="7" customWidth="1"/>
    <col min="14844" max="14844" width="12.140625" style="7" customWidth="1"/>
    <col min="14845" max="14845" width="9.28515625" style="7" customWidth="1"/>
    <col min="14846" max="14846" width="11.7109375" style="7" customWidth="1"/>
    <col min="14847" max="14847" width="22.85546875" style="7" customWidth="1"/>
    <col min="14848" max="14848" width="9.42578125" style="7" customWidth="1"/>
    <col min="14849" max="14850" width="6.5703125" style="7"/>
    <col min="14851" max="14851" width="9" style="7" customWidth="1"/>
    <col min="14852" max="14852" width="16.140625" style="7" customWidth="1"/>
    <col min="14853" max="15098" width="6.5703125" style="7"/>
    <col min="15099" max="15099" width="77.7109375" style="7" customWidth="1"/>
    <col min="15100" max="15100" width="12.140625" style="7" customWidth="1"/>
    <col min="15101" max="15101" width="9.28515625" style="7" customWidth="1"/>
    <col min="15102" max="15102" width="11.7109375" style="7" customWidth="1"/>
    <col min="15103" max="15103" width="22.85546875" style="7" customWidth="1"/>
    <col min="15104" max="15104" width="9.42578125" style="7" customWidth="1"/>
    <col min="15105" max="15106" width="6.5703125" style="7"/>
    <col min="15107" max="15107" width="9" style="7" customWidth="1"/>
    <col min="15108" max="15108" width="16.140625" style="7" customWidth="1"/>
    <col min="15109" max="15354" width="6.5703125" style="7"/>
    <col min="15355" max="15355" width="77.7109375" style="7" customWidth="1"/>
    <col min="15356" max="15356" width="12.140625" style="7" customWidth="1"/>
    <col min="15357" max="15357" width="9.28515625" style="7" customWidth="1"/>
    <col min="15358" max="15358" width="11.7109375" style="7" customWidth="1"/>
    <col min="15359" max="15359" width="22.85546875" style="7" customWidth="1"/>
    <col min="15360" max="15360" width="9.42578125" style="7" customWidth="1"/>
    <col min="15361" max="15362" width="6.5703125" style="7"/>
    <col min="15363" max="15363" width="9" style="7" customWidth="1"/>
    <col min="15364" max="15364" width="16.140625" style="7" customWidth="1"/>
    <col min="15365" max="15610" width="6.5703125" style="7"/>
    <col min="15611" max="15611" width="77.7109375" style="7" customWidth="1"/>
    <col min="15612" max="15612" width="12.140625" style="7" customWidth="1"/>
    <col min="15613" max="15613" width="9.28515625" style="7" customWidth="1"/>
    <col min="15614" max="15614" width="11.7109375" style="7" customWidth="1"/>
    <col min="15615" max="15615" width="22.85546875" style="7" customWidth="1"/>
    <col min="15616" max="15616" width="9.42578125" style="7" customWidth="1"/>
    <col min="15617" max="15618" width="6.5703125" style="7"/>
    <col min="15619" max="15619" width="9" style="7" customWidth="1"/>
    <col min="15620" max="15620" width="16.140625" style="7" customWidth="1"/>
    <col min="15621" max="15866" width="6.5703125" style="7"/>
    <col min="15867" max="15867" width="77.7109375" style="7" customWidth="1"/>
    <col min="15868" max="15868" width="12.140625" style="7" customWidth="1"/>
    <col min="15869" max="15869" width="9.28515625" style="7" customWidth="1"/>
    <col min="15870" max="15870" width="11.7109375" style="7" customWidth="1"/>
    <col min="15871" max="15871" width="22.85546875" style="7" customWidth="1"/>
    <col min="15872" max="15872" width="9.42578125" style="7" customWidth="1"/>
    <col min="15873" max="15874" width="6.5703125" style="7"/>
    <col min="15875" max="15875" width="9" style="7" customWidth="1"/>
    <col min="15876" max="15876" width="16.140625" style="7" customWidth="1"/>
    <col min="15877" max="16122" width="6.5703125" style="7"/>
    <col min="16123" max="16123" width="77.7109375" style="7" customWidth="1"/>
    <col min="16124" max="16124" width="12.140625" style="7" customWidth="1"/>
    <col min="16125" max="16125" width="9.28515625" style="7" customWidth="1"/>
    <col min="16126" max="16126" width="11.7109375" style="7" customWidth="1"/>
    <col min="16127" max="16127" width="22.85546875" style="7" customWidth="1"/>
    <col min="16128" max="16128" width="9.42578125" style="7" customWidth="1"/>
    <col min="16129" max="16130" width="6.5703125" style="7"/>
    <col min="16131" max="16131" width="9" style="7" customWidth="1"/>
    <col min="16132" max="16132" width="16.140625" style="7" customWidth="1"/>
    <col min="16133" max="16378" width="6.5703125" style="7"/>
    <col min="16379" max="16384" width="11" style="7" customWidth="1"/>
  </cols>
  <sheetData>
    <row r="1" spans="1:8" ht="24" customHeight="1" x14ac:dyDescent="0.25">
      <c r="B1" s="17" t="s">
        <v>75</v>
      </c>
      <c r="C1" s="14"/>
    </row>
    <row r="2" spans="1:8" ht="24" customHeight="1" x14ac:dyDescent="0.25">
      <c r="A2" s="9"/>
    </row>
    <row r="3" spans="1:8" ht="24" customHeight="1" x14ac:dyDescent="0.25">
      <c r="A3" s="9"/>
      <c r="B3" s="19" t="s">
        <v>62</v>
      </c>
      <c r="C3" s="28"/>
      <c r="D3" s="29"/>
      <c r="E3" s="29"/>
      <c r="F3" s="30"/>
    </row>
    <row r="4" spans="1:8" ht="24" customHeight="1" x14ac:dyDescent="0.25">
      <c r="B4" s="20" t="s">
        <v>63</v>
      </c>
      <c r="C4" s="28"/>
      <c r="D4" s="29"/>
      <c r="E4" s="29"/>
      <c r="F4" s="30"/>
    </row>
    <row r="5" spans="1:8" ht="24" customHeight="1" x14ac:dyDescent="0.25">
      <c r="B5" s="20" t="s">
        <v>64</v>
      </c>
      <c r="C5" s="28"/>
      <c r="D5" s="29"/>
      <c r="E5" s="29"/>
      <c r="F5" s="30"/>
    </row>
    <row r="6" spans="1:8" ht="24" customHeight="1" x14ac:dyDescent="0.25">
      <c r="B6" s="20" t="s">
        <v>69</v>
      </c>
      <c r="C6" s="28"/>
      <c r="D6" s="29"/>
      <c r="E6" s="29"/>
      <c r="F6" s="30"/>
    </row>
    <row r="7" spans="1:8" ht="24" customHeight="1" x14ac:dyDescent="0.25">
      <c r="B7" s="18" t="s">
        <v>86</v>
      </c>
      <c r="C7" s="31"/>
      <c r="D7" s="32"/>
      <c r="E7" s="32"/>
      <c r="F7" s="33"/>
    </row>
    <row r="8" spans="1:8" ht="24" customHeight="1" x14ac:dyDescent="0.25"/>
    <row r="9" spans="1:8" ht="24" customHeight="1" x14ac:dyDescent="0.25">
      <c r="A9" s="16" t="s">
        <v>100</v>
      </c>
      <c r="B9" s="21"/>
      <c r="C9" s="24" t="s">
        <v>66</v>
      </c>
      <c r="D9" s="24" t="s">
        <v>67</v>
      </c>
      <c r="E9" s="24" t="s">
        <v>68</v>
      </c>
      <c r="F9" s="21"/>
      <c r="G9" s="21"/>
    </row>
    <row r="10" spans="1:8" ht="24" customHeight="1" x14ac:dyDescent="0.25">
      <c r="A10" s="16" t="s">
        <v>101</v>
      </c>
      <c r="B10" s="24" t="s">
        <v>65</v>
      </c>
      <c r="C10" s="22"/>
      <c r="D10" s="22"/>
      <c r="E10" s="22"/>
      <c r="F10" s="21"/>
      <c r="G10" s="21"/>
    </row>
    <row r="11" spans="1:8" ht="24" customHeight="1" x14ac:dyDescent="0.25">
      <c r="A11" s="3"/>
      <c r="B11" s="25" t="s">
        <v>70</v>
      </c>
      <c r="C11" s="22"/>
      <c r="D11" s="26" t="s">
        <v>72</v>
      </c>
      <c r="E11" s="27"/>
      <c r="F11" s="21"/>
      <c r="G11" s="21"/>
    </row>
    <row r="12" spans="1:8" ht="24" customHeight="1" x14ac:dyDescent="0.25">
      <c r="A12" s="3"/>
      <c r="B12" s="27"/>
      <c r="C12" s="21"/>
      <c r="D12" s="21"/>
      <c r="E12" s="21"/>
      <c r="F12" s="21"/>
      <c r="G12" s="21"/>
    </row>
    <row r="13" spans="1:8" ht="24" customHeight="1" x14ac:dyDescent="0.25">
      <c r="A13" s="10"/>
      <c r="B13" s="82" t="s">
        <v>85</v>
      </c>
      <c r="C13" s="82"/>
      <c r="D13" s="83"/>
      <c r="E13" s="84"/>
      <c r="F13" s="84"/>
      <c r="G13" s="85"/>
    </row>
    <row r="14" spans="1:8" ht="24" customHeight="1" x14ac:dyDescent="0.25">
      <c r="A14" s="10"/>
      <c r="B14" s="82" t="s">
        <v>102</v>
      </c>
      <c r="C14" s="82"/>
      <c r="D14" s="23"/>
      <c r="E14" s="21"/>
      <c r="F14" s="21"/>
      <c r="G14" s="21"/>
    </row>
    <row r="15" spans="1:8" ht="25.5" customHeight="1" x14ac:dyDescent="0.25"/>
    <row r="16" spans="1:8" ht="61.5" customHeight="1" x14ac:dyDescent="0.25">
      <c r="A16" s="35" t="s">
        <v>1</v>
      </c>
      <c r="B16" s="36" t="s">
        <v>59</v>
      </c>
      <c r="C16" s="36" t="s">
        <v>60</v>
      </c>
      <c r="D16" s="36" t="s">
        <v>61</v>
      </c>
      <c r="E16" s="36" t="s">
        <v>91</v>
      </c>
      <c r="F16" s="36" t="s">
        <v>99</v>
      </c>
      <c r="G16" s="36" t="s">
        <v>98</v>
      </c>
      <c r="H16" s="34"/>
    </row>
    <row r="17" spans="1:8" ht="24" customHeight="1" x14ac:dyDescent="0.25">
      <c r="A17" s="35" t="s">
        <v>3</v>
      </c>
      <c r="B17" s="37"/>
      <c r="C17" s="38" t="str">
        <f>IF(B17="","",IF($C$10="x",E17,IF($D$10="x",F17,G17)))</f>
        <v/>
      </c>
      <c r="D17" s="38" t="str">
        <f>IF(B17="","",B17*C17)</f>
        <v/>
      </c>
      <c r="E17" s="39">
        <v>45</v>
      </c>
      <c r="F17" s="39">
        <v>45</v>
      </c>
      <c r="G17" s="39">
        <v>45</v>
      </c>
      <c r="H17" s="34"/>
    </row>
    <row r="18" spans="1:8" ht="29.25" customHeight="1" x14ac:dyDescent="0.25">
      <c r="A18" s="40" t="s">
        <v>74</v>
      </c>
      <c r="B18" s="37"/>
      <c r="C18" s="38" t="str">
        <f>IF(B18="","",IF($C$10="x",E18,IF($D$10="x",F18,G18)))</f>
        <v/>
      </c>
      <c r="D18" s="38" t="str">
        <f>IF(B18="","",B18*C18)</f>
        <v/>
      </c>
      <c r="E18" s="39">
        <v>80</v>
      </c>
      <c r="F18" s="39">
        <v>80</v>
      </c>
      <c r="G18" s="39">
        <v>80</v>
      </c>
      <c r="H18" s="34"/>
    </row>
    <row r="19" spans="1:8" ht="24" customHeight="1" x14ac:dyDescent="0.25">
      <c r="A19" s="35" t="s">
        <v>73</v>
      </c>
      <c r="B19" s="41">
        <f>C11</f>
        <v>0</v>
      </c>
      <c r="C19" s="42" t="str">
        <f>IF(B19="oui","offert","")</f>
        <v/>
      </c>
      <c r="D19" s="38"/>
      <c r="E19" s="39" t="s">
        <v>2</v>
      </c>
      <c r="F19" s="43" t="s">
        <v>71</v>
      </c>
      <c r="G19" s="43" t="s">
        <v>71</v>
      </c>
      <c r="H19" s="34"/>
    </row>
    <row r="20" spans="1:8" ht="24" customHeight="1" x14ac:dyDescent="0.25">
      <c r="A20" s="44" t="s">
        <v>92</v>
      </c>
      <c r="B20" s="45"/>
      <c r="C20" s="38" t="str">
        <f>IF(B20="","",IF($C$10="x",E20,IF($D$10="x",F20,G20)))</f>
        <v/>
      </c>
      <c r="D20" s="38" t="str">
        <f>IF(B20="","",B20*C20)</f>
        <v/>
      </c>
      <c r="E20" s="46">
        <v>1</v>
      </c>
      <c r="F20" s="46">
        <v>4</v>
      </c>
      <c r="G20" s="46">
        <v>5</v>
      </c>
      <c r="H20" s="34"/>
    </row>
    <row r="21" spans="1:8" ht="24" customHeight="1" x14ac:dyDescent="0.25">
      <c r="A21" s="44" t="s">
        <v>93</v>
      </c>
      <c r="B21" s="45"/>
      <c r="C21" s="38" t="str">
        <f t="shared" ref="C21:C81" si="0">IF(B21="","",IF($C$10="x",E21,IF($D$10="x",F21,G21)))</f>
        <v/>
      </c>
      <c r="D21" s="38" t="str">
        <f t="shared" ref="D21:D81" si="1">IF(B21="","",B21*C21)</f>
        <v/>
      </c>
      <c r="E21" s="46">
        <v>1</v>
      </c>
      <c r="F21" s="46">
        <v>4</v>
      </c>
      <c r="G21" s="46">
        <v>5</v>
      </c>
      <c r="H21" s="34"/>
    </row>
    <row r="22" spans="1:8" ht="24" customHeight="1" x14ac:dyDescent="0.25">
      <c r="A22" s="44" t="s">
        <v>49</v>
      </c>
      <c r="B22" s="45"/>
      <c r="C22" s="38" t="str">
        <f t="shared" si="0"/>
        <v/>
      </c>
      <c r="D22" s="38" t="str">
        <f>IF(B22="","",B22*C22)</f>
        <v/>
      </c>
      <c r="E22" s="46">
        <v>2</v>
      </c>
      <c r="F22" s="46">
        <v>8</v>
      </c>
      <c r="G22" s="46">
        <v>10</v>
      </c>
      <c r="H22" s="34"/>
    </row>
    <row r="23" spans="1:8" ht="24" customHeight="1" x14ac:dyDescent="0.25">
      <c r="A23" s="44" t="s">
        <v>48</v>
      </c>
      <c r="B23" s="45"/>
      <c r="C23" s="38" t="str">
        <f t="shared" si="0"/>
        <v/>
      </c>
      <c r="D23" s="38" t="str">
        <f t="shared" si="1"/>
        <v/>
      </c>
      <c r="E23" s="46">
        <v>2</v>
      </c>
      <c r="F23" s="46">
        <v>8</v>
      </c>
      <c r="G23" s="46">
        <v>10</v>
      </c>
      <c r="H23" s="34"/>
    </row>
    <row r="24" spans="1:8" ht="24" customHeight="1" x14ac:dyDescent="0.25">
      <c r="A24" s="44" t="s">
        <v>94</v>
      </c>
      <c r="B24" s="45"/>
      <c r="C24" s="38" t="str">
        <f t="shared" si="0"/>
        <v/>
      </c>
      <c r="D24" s="38" t="str">
        <f t="shared" si="1"/>
        <v/>
      </c>
      <c r="E24" s="46">
        <v>1</v>
      </c>
      <c r="F24" s="47" t="s">
        <v>71</v>
      </c>
      <c r="G24" s="47" t="s">
        <v>71</v>
      </c>
      <c r="H24" s="34"/>
    </row>
    <row r="25" spans="1:8" ht="24" customHeight="1" x14ac:dyDescent="0.25">
      <c r="A25" s="44" t="s">
        <v>50</v>
      </c>
      <c r="B25" s="45"/>
      <c r="C25" s="38" t="str">
        <f t="shared" si="0"/>
        <v/>
      </c>
      <c r="D25" s="38" t="str">
        <f t="shared" si="1"/>
        <v/>
      </c>
      <c r="E25" s="46">
        <v>1</v>
      </c>
      <c r="F25" s="46">
        <v>4</v>
      </c>
      <c r="G25" s="46">
        <v>5</v>
      </c>
      <c r="H25" s="34"/>
    </row>
    <row r="26" spans="1:8" ht="24" customHeight="1" x14ac:dyDescent="0.25">
      <c r="A26" s="44" t="s">
        <v>51</v>
      </c>
      <c r="B26" s="45"/>
      <c r="C26" s="38" t="str">
        <f t="shared" si="0"/>
        <v/>
      </c>
      <c r="D26" s="38" t="str">
        <f t="shared" si="1"/>
        <v/>
      </c>
      <c r="E26" s="46">
        <v>1</v>
      </c>
      <c r="F26" s="46">
        <v>4</v>
      </c>
      <c r="G26" s="46">
        <v>5</v>
      </c>
      <c r="H26" s="34"/>
    </row>
    <row r="27" spans="1:8" ht="24" customHeight="1" x14ac:dyDescent="0.25">
      <c r="A27" s="44" t="s">
        <v>52</v>
      </c>
      <c r="B27" s="45"/>
      <c r="C27" s="38" t="str">
        <f t="shared" si="0"/>
        <v/>
      </c>
      <c r="D27" s="38" t="str">
        <f t="shared" si="1"/>
        <v/>
      </c>
      <c r="E27" s="46">
        <v>25</v>
      </c>
      <c r="F27" s="46">
        <v>100</v>
      </c>
      <c r="G27" s="46">
        <v>125</v>
      </c>
      <c r="H27" s="34"/>
    </row>
    <row r="28" spans="1:8" ht="24" customHeight="1" x14ac:dyDescent="0.25">
      <c r="A28" s="44" t="s">
        <v>53</v>
      </c>
      <c r="B28" s="45"/>
      <c r="C28" s="38" t="str">
        <f t="shared" si="0"/>
        <v/>
      </c>
      <c r="D28" s="38" t="str">
        <f t="shared" si="1"/>
        <v/>
      </c>
      <c r="E28" s="46">
        <v>30</v>
      </c>
      <c r="F28" s="46">
        <v>120</v>
      </c>
      <c r="G28" s="46">
        <v>150</v>
      </c>
      <c r="H28" s="34"/>
    </row>
    <row r="29" spans="1:8" ht="24" customHeight="1" x14ac:dyDescent="0.25">
      <c r="A29" s="44" t="s">
        <v>95</v>
      </c>
      <c r="B29" s="45"/>
      <c r="C29" s="38" t="str">
        <f t="shared" si="0"/>
        <v/>
      </c>
      <c r="D29" s="38" t="str">
        <f t="shared" si="1"/>
        <v/>
      </c>
      <c r="E29" s="46">
        <v>3</v>
      </c>
      <c r="F29" s="46">
        <v>12</v>
      </c>
      <c r="G29" s="46">
        <v>15</v>
      </c>
      <c r="H29" s="34"/>
    </row>
    <row r="30" spans="1:8" ht="24" customHeight="1" x14ac:dyDescent="0.25">
      <c r="A30" s="44" t="s">
        <v>54</v>
      </c>
      <c r="B30" s="45"/>
      <c r="C30" s="38" t="str">
        <f t="shared" si="0"/>
        <v/>
      </c>
      <c r="D30" s="38" t="str">
        <f t="shared" si="1"/>
        <v/>
      </c>
      <c r="E30" s="46">
        <v>3</v>
      </c>
      <c r="F30" s="46">
        <v>12</v>
      </c>
      <c r="G30" s="46">
        <v>15</v>
      </c>
      <c r="H30" s="34"/>
    </row>
    <row r="31" spans="1:8" ht="24" customHeight="1" x14ac:dyDescent="0.25">
      <c r="A31" s="44" t="s">
        <v>55</v>
      </c>
      <c r="B31" s="45"/>
      <c r="C31" s="38" t="str">
        <f t="shared" si="0"/>
        <v/>
      </c>
      <c r="D31" s="38" t="str">
        <f t="shared" si="1"/>
        <v/>
      </c>
      <c r="E31" s="46">
        <v>1</v>
      </c>
      <c r="F31" s="46">
        <v>4</v>
      </c>
      <c r="G31" s="46">
        <v>5</v>
      </c>
      <c r="H31" s="34"/>
    </row>
    <row r="32" spans="1:8" ht="24" customHeight="1" x14ac:dyDescent="0.25">
      <c r="A32" s="44" t="s">
        <v>56</v>
      </c>
      <c r="B32" s="45"/>
      <c r="C32" s="38" t="str">
        <f t="shared" si="0"/>
        <v/>
      </c>
      <c r="D32" s="38" t="str">
        <f t="shared" si="1"/>
        <v/>
      </c>
      <c r="E32" s="46">
        <v>50</v>
      </c>
      <c r="F32" s="46">
        <v>500</v>
      </c>
      <c r="G32" s="46">
        <v>700</v>
      </c>
      <c r="H32" s="34"/>
    </row>
    <row r="33" spans="1:8" ht="24" customHeight="1" x14ac:dyDescent="0.25">
      <c r="A33" s="44" t="s">
        <v>57</v>
      </c>
      <c r="B33" s="45"/>
      <c r="C33" s="38" t="str">
        <f t="shared" si="0"/>
        <v/>
      </c>
      <c r="D33" s="38" t="str">
        <f t="shared" si="1"/>
        <v/>
      </c>
      <c r="E33" s="46">
        <v>25</v>
      </c>
      <c r="F33" s="46">
        <v>100</v>
      </c>
      <c r="G33" s="46">
        <v>125</v>
      </c>
      <c r="H33" s="34"/>
    </row>
    <row r="34" spans="1:8" ht="24" customHeight="1" x14ac:dyDescent="0.25">
      <c r="A34" s="48" t="s">
        <v>132</v>
      </c>
      <c r="B34" s="45"/>
      <c r="C34" s="38" t="str">
        <f t="shared" si="0"/>
        <v/>
      </c>
      <c r="D34" s="38" t="str">
        <f t="shared" si="1"/>
        <v/>
      </c>
      <c r="E34" s="46">
        <v>50</v>
      </c>
      <c r="F34" s="47" t="s">
        <v>71</v>
      </c>
      <c r="G34" s="47" t="s">
        <v>71</v>
      </c>
      <c r="H34" s="34"/>
    </row>
    <row r="35" spans="1:8" ht="24" customHeight="1" x14ac:dyDescent="0.25">
      <c r="A35" s="44" t="s">
        <v>58</v>
      </c>
      <c r="B35" s="45"/>
      <c r="C35" s="38" t="str">
        <f t="shared" si="0"/>
        <v/>
      </c>
      <c r="D35" s="38" t="str">
        <f t="shared" si="1"/>
        <v/>
      </c>
      <c r="E35" s="46">
        <v>10</v>
      </c>
      <c r="F35" s="46">
        <v>55</v>
      </c>
      <c r="G35" s="46">
        <v>75</v>
      </c>
      <c r="H35" s="34"/>
    </row>
    <row r="36" spans="1:8" ht="24" customHeight="1" x14ac:dyDescent="0.25">
      <c r="A36" s="44" t="s">
        <v>47</v>
      </c>
      <c r="B36" s="45"/>
      <c r="C36" s="38" t="str">
        <f t="shared" si="0"/>
        <v/>
      </c>
      <c r="D36" s="38" t="str">
        <f t="shared" si="1"/>
        <v/>
      </c>
      <c r="E36" s="46">
        <v>20</v>
      </c>
      <c r="F36" s="46">
        <v>80</v>
      </c>
      <c r="G36" s="46">
        <v>100</v>
      </c>
      <c r="H36" s="34"/>
    </row>
    <row r="37" spans="1:8" ht="24" customHeight="1" x14ac:dyDescent="0.25">
      <c r="A37" s="44" t="s">
        <v>46</v>
      </c>
      <c r="B37" s="45"/>
      <c r="C37" s="38" t="str">
        <f t="shared" si="0"/>
        <v/>
      </c>
      <c r="D37" s="38" t="str">
        <f t="shared" si="1"/>
        <v/>
      </c>
      <c r="E37" s="46">
        <v>20</v>
      </c>
      <c r="F37" s="46">
        <v>80</v>
      </c>
      <c r="G37" s="46">
        <v>100</v>
      </c>
      <c r="H37" s="34"/>
    </row>
    <row r="38" spans="1:8" ht="24" customHeight="1" x14ac:dyDescent="0.25">
      <c r="A38" s="44" t="s">
        <v>45</v>
      </c>
      <c r="B38" s="45"/>
      <c r="C38" s="38" t="str">
        <f t="shared" si="0"/>
        <v/>
      </c>
      <c r="D38" s="38" t="str">
        <f t="shared" si="1"/>
        <v/>
      </c>
      <c r="E38" s="46">
        <v>5</v>
      </c>
      <c r="F38" s="46">
        <v>20</v>
      </c>
      <c r="G38" s="46">
        <v>25</v>
      </c>
      <c r="H38" s="34"/>
    </row>
    <row r="39" spans="1:8" ht="24" customHeight="1" x14ac:dyDescent="0.25">
      <c r="A39" s="44" t="s">
        <v>96</v>
      </c>
      <c r="B39" s="45"/>
      <c r="C39" s="38" t="str">
        <f t="shared" si="0"/>
        <v/>
      </c>
      <c r="D39" s="38" t="str">
        <f t="shared" si="1"/>
        <v/>
      </c>
      <c r="E39" s="46">
        <v>5</v>
      </c>
      <c r="F39" s="47" t="s">
        <v>71</v>
      </c>
      <c r="G39" s="47" t="s">
        <v>71</v>
      </c>
      <c r="H39" s="34"/>
    </row>
    <row r="40" spans="1:8" ht="24" customHeight="1" x14ac:dyDescent="0.25">
      <c r="A40" s="44" t="s">
        <v>44</v>
      </c>
      <c r="B40" s="45"/>
      <c r="C40" s="38" t="str">
        <f t="shared" si="0"/>
        <v/>
      </c>
      <c r="D40" s="38" t="str">
        <f t="shared" si="1"/>
        <v/>
      </c>
      <c r="E40" s="46">
        <v>7</v>
      </c>
      <c r="F40" s="46">
        <v>28</v>
      </c>
      <c r="G40" s="46">
        <v>35</v>
      </c>
      <c r="H40" s="34"/>
    </row>
    <row r="41" spans="1:8" ht="24" customHeight="1" x14ac:dyDescent="0.25">
      <c r="A41" s="44" t="s">
        <v>43</v>
      </c>
      <c r="B41" s="45"/>
      <c r="C41" s="38" t="str">
        <f t="shared" si="0"/>
        <v/>
      </c>
      <c r="D41" s="38" t="str">
        <f t="shared" si="1"/>
        <v/>
      </c>
      <c r="E41" s="46">
        <v>100</v>
      </c>
      <c r="F41" s="46">
        <v>200</v>
      </c>
      <c r="G41" s="46">
        <v>300</v>
      </c>
      <c r="H41" s="34"/>
    </row>
    <row r="42" spans="1:8" ht="24" customHeight="1" x14ac:dyDescent="0.25">
      <c r="A42" s="44" t="s">
        <v>42</v>
      </c>
      <c r="B42" s="45"/>
      <c r="C42" s="38" t="str">
        <f t="shared" si="0"/>
        <v/>
      </c>
      <c r="D42" s="38" t="str">
        <f t="shared" si="1"/>
        <v/>
      </c>
      <c r="E42" s="46">
        <v>5</v>
      </c>
      <c r="F42" s="46">
        <v>20</v>
      </c>
      <c r="G42" s="46">
        <v>25</v>
      </c>
      <c r="H42" s="34"/>
    </row>
    <row r="43" spans="1:8" ht="24" customHeight="1" x14ac:dyDescent="0.25">
      <c r="A43" s="44" t="s">
        <v>97</v>
      </c>
      <c r="B43" s="45"/>
      <c r="C43" s="38" t="str">
        <f t="shared" si="0"/>
        <v/>
      </c>
      <c r="D43" s="38" t="str">
        <f t="shared" si="1"/>
        <v/>
      </c>
      <c r="E43" s="46">
        <v>875</v>
      </c>
      <c r="F43" s="46">
        <v>3500</v>
      </c>
      <c r="G43" s="47" t="s">
        <v>71</v>
      </c>
      <c r="H43" s="34"/>
    </row>
    <row r="44" spans="1:8" ht="24" customHeight="1" x14ac:dyDescent="0.25">
      <c r="A44" s="44" t="s">
        <v>117</v>
      </c>
      <c r="B44" s="45"/>
      <c r="C44" s="38" t="str">
        <f t="shared" si="0"/>
        <v/>
      </c>
      <c r="D44" s="38" t="str">
        <f t="shared" si="1"/>
        <v/>
      </c>
      <c r="E44" s="46">
        <v>125</v>
      </c>
      <c r="F44" s="46">
        <v>500</v>
      </c>
      <c r="G44" s="47" t="s">
        <v>71</v>
      </c>
      <c r="H44" s="34"/>
    </row>
    <row r="45" spans="1:8" ht="24" customHeight="1" x14ac:dyDescent="0.25">
      <c r="A45" s="44" t="s">
        <v>41</v>
      </c>
      <c r="B45" s="45"/>
      <c r="C45" s="38" t="str">
        <f t="shared" si="0"/>
        <v/>
      </c>
      <c r="D45" s="38" t="str">
        <f t="shared" si="1"/>
        <v/>
      </c>
      <c r="E45" s="46">
        <v>25</v>
      </c>
      <c r="F45" s="46">
        <v>100</v>
      </c>
      <c r="G45" s="46">
        <v>125</v>
      </c>
      <c r="H45" s="34"/>
    </row>
    <row r="46" spans="1:8" ht="24" customHeight="1" x14ac:dyDescent="0.25">
      <c r="A46" s="44" t="s">
        <v>106</v>
      </c>
      <c r="B46" s="45"/>
      <c r="C46" s="38" t="str">
        <f t="shared" si="0"/>
        <v/>
      </c>
      <c r="D46" s="38" t="str">
        <f t="shared" si="1"/>
        <v/>
      </c>
      <c r="E46" s="46">
        <v>3</v>
      </c>
      <c r="F46" s="46">
        <v>12</v>
      </c>
      <c r="G46" s="46">
        <v>15</v>
      </c>
      <c r="H46" s="34"/>
    </row>
    <row r="47" spans="1:8" ht="24" customHeight="1" x14ac:dyDescent="0.25">
      <c r="A47" s="44" t="s">
        <v>133</v>
      </c>
      <c r="B47" s="45"/>
      <c r="C47" s="38" t="str">
        <f t="shared" si="0"/>
        <v/>
      </c>
      <c r="D47" s="38" t="str">
        <f t="shared" si="1"/>
        <v/>
      </c>
      <c r="E47" s="46">
        <v>3</v>
      </c>
      <c r="F47" s="46">
        <v>12</v>
      </c>
      <c r="G47" s="46">
        <v>15</v>
      </c>
      <c r="H47" s="34"/>
    </row>
    <row r="48" spans="1:8" ht="24" customHeight="1" x14ac:dyDescent="0.25">
      <c r="A48" s="44" t="s">
        <v>107</v>
      </c>
      <c r="B48" s="45"/>
      <c r="C48" s="38" t="str">
        <f t="shared" si="0"/>
        <v/>
      </c>
      <c r="D48" s="38" t="str">
        <f t="shared" si="1"/>
        <v/>
      </c>
      <c r="E48" s="46">
        <v>3</v>
      </c>
      <c r="F48" s="46">
        <v>12</v>
      </c>
      <c r="G48" s="46">
        <v>15</v>
      </c>
      <c r="H48" s="34"/>
    </row>
    <row r="49" spans="1:8" ht="24" customHeight="1" x14ac:dyDescent="0.25">
      <c r="A49" s="44" t="s">
        <v>108</v>
      </c>
      <c r="B49" s="45"/>
      <c r="C49" s="38" t="str">
        <f t="shared" si="0"/>
        <v/>
      </c>
      <c r="D49" s="38" t="str">
        <f t="shared" si="1"/>
        <v/>
      </c>
      <c r="E49" s="46">
        <v>3</v>
      </c>
      <c r="F49" s="46">
        <v>12</v>
      </c>
      <c r="G49" s="46">
        <v>15</v>
      </c>
      <c r="H49" s="34"/>
    </row>
    <row r="50" spans="1:8" s="11" customFormat="1" ht="24" customHeight="1" x14ac:dyDescent="0.2">
      <c r="A50" s="44" t="s">
        <v>40</v>
      </c>
      <c r="B50" s="45"/>
      <c r="C50" s="38" t="str">
        <f t="shared" si="0"/>
        <v/>
      </c>
      <c r="D50" s="38" t="str">
        <f t="shared" si="1"/>
        <v/>
      </c>
      <c r="E50" s="46">
        <v>1</v>
      </c>
      <c r="F50" s="47" t="s">
        <v>71</v>
      </c>
      <c r="G50" s="47" t="s">
        <v>71</v>
      </c>
      <c r="H50" s="49"/>
    </row>
    <row r="51" spans="1:8" ht="24" customHeight="1" x14ac:dyDescent="0.25">
      <c r="A51" s="44" t="s">
        <v>39</v>
      </c>
      <c r="B51" s="45"/>
      <c r="C51" s="38" t="str">
        <f t="shared" si="0"/>
        <v/>
      </c>
      <c r="D51" s="38" t="str">
        <f t="shared" si="1"/>
        <v/>
      </c>
      <c r="E51" s="46">
        <v>10</v>
      </c>
      <c r="F51" s="46">
        <v>20</v>
      </c>
      <c r="G51" s="46">
        <v>30</v>
      </c>
      <c r="H51" s="34"/>
    </row>
    <row r="52" spans="1:8" ht="24" customHeight="1" x14ac:dyDescent="0.25">
      <c r="A52" s="44" t="s">
        <v>38</v>
      </c>
      <c r="B52" s="45"/>
      <c r="C52" s="38" t="str">
        <f t="shared" si="0"/>
        <v/>
      </c>
      <c r="D52" s="38" t="str">
        <f t="shared" si="1"/>
        <v/>
      </c>
      <c r="E52" s="46">
        <v>10</v>
      </c>
      <c r="F52" s="46">
        <v>20</v>
      </c>
      <c r="G52" s="46">
        <v>30</v>
      </c>
      <c r="H52" s="34"/>
    </row>
    <row r="53" spans="1:8" ht="24" customHeight="1" x14ac:dyDescent="0.25">
      <c r="A53" s="44" t="s">
        <v>103</v>
      </c>
      <c r="B53" s="45"/>
      <c r="C53" s="38" t="str">
        <f t="shared" si="0"/>
        <v/>
      </c>
      <c r="D53" s="38" t="str">
        <f t="shared" si="1"/>
        <v/>
      </c>
      <c r="E53" s="46">
        <v>10</v>
      </c>
      <c r="F53" s="50" t="s">
        <v>71</v>
      </c>
      <c r="G53" s="50" t="s">
        <v>71</v>
      </c>
      <c r="H53" s="34"/>
    </row>
    <row r="54" spans="1:8" ht="24" customHeight="1" x14ac:dyDescent="0.25">
      <c r="A54" s="44" t="s">
        <v>37</v>
      </c>
      <c r="B54" s="45"/>
      <c r="C54" s="38" t="str">
        <f t="shared" si="0"/>
        <v/>
      </c>
      <c r="D54" s="38" t="str">
        <f t="shared" si="1"/>
        <v/>
      </c>
      <c r="E54" s="46">
        <v>10</v>
      </c>
      <c r="F54" s="50" t="s">
        <v>71</v>
      </c>
      <c r="G54" s="50" t="s">
        <v>71</v>
      </c>
      <c r="H54" s="34"/>
    </row>
    <row r="55" spans="1:8" ht="24" customHeight="1" x14ac:dyDescent="0.25">
      <c r="A55" s="44" t="s">
        <v>104</v>
      </c>
      <c r="B55" s="45"/>
      <c r="C55" s="38" t="str">
        <f t="shared" si="0"/>
        <v/>
      </c>
      <c r="D55" s="38" t="str">
        <f t="shared" si="1"/>
        <v/>
      </c>
      <c r="E55" s="46">
        <v>20</v>
      </c>
      <c r="F55" s="50" t="s">
        <v>71</v>
      </c>
      <c r="G55" s="50" t="s">
        <v>71</v>
      </c>
      <c r="H55" s="34"/>
    </row>
    <row r="56" spans="1:8" ht="24" customHeight="1" x14ac:dyDescent="0.25">
      <c r="A56" s="44" t="s">
        <v>36</v>
      </c>
      <c r="B56" s="45"/>
      <c r="C56" s="38" t="str">
        <f t="shared" si="0"/>
        <v/>
      </c>
      <c r="D56" s="38" t="str">
        <f t="shared" si="1"/>
        <v/>
      </c>
      <c r="E56" s="46">
        <v>20</v>
      </c>
      <c r="F56" s="50" t="s">
        <v>71</v>
      </c>
      <c r="G56" s="50" t="s">
        <v>71</v>
      </c>
      <c r="H56" s="34"/>
    </row>
    <row r="57" spans="1:8" ht="24" customHeight="1" x14ac:dyDescent="0.25">
      <c r="A57" s="44" t="s">
        <v>35</v>
      </c>
      <c r="B57" s="45"/>
      <c r="C57" s="38" t="str">
        <f t="shared" si="0"/>
        <v/>
      </c>
      <c r="D57" s="38" t="str">
        <f t="shared" si="1"/>
        <v/>
      </c>
      <c r="E57" s="46">
        <v>20</v>
      </c>
      <c r="F57" s="50" t="s">
        <v>71</v>
      </c>
      <c r="G57" s="50" t="s">
        <v>71</v>
      </c>
      <c r="H57" s="34"/>
    </row>
    <row r="58" spans="1:8" ht="24" customHeight="1" x14ac:dyDescent="0.25">
      <c r="A58" s="44" t="s">
        <v>34</v>
      </c>
      <c r="B58" s="45"/>
      <c r="C58" s="38" t="str">
        <f t="shared" si="0"/>
        <v/>
      </c>
      <c r="D58" s="38" t="str">
        <f t="shared" si="1"/>
        <v/>
      </c>
      <c r="E58" s="46">
        <v>20</v>
      </c>
      <c r="F58" s="50" t="s">
        <v>71</v>
      </c>
      <c r="G58" s="50" t="s">
        <v>71</v>
      </c>
      <c r="H58" s="34"/>
    </row>
    <row r="59" spans="1:8" ht="24" customHeight="1" x14ac:dyDescent="0.25">
      <c r="A59" s="51" t="s">
        <v>33</v>
      </c>
      <c r="B59" s="52"/>
      <c r="C59" s="38" t="str">
        <f t="shared" si="0"/>
        <v/>
      </c>
      <c r="D59" s="38" t="str">
        <f t="shared" si="1"/>
        <v/>
      </c>
      <c r="E59" s="53">
        <v>20</v>
      </c>
      <c r="F59" s="50" t="s">
        <v>71</v>
      </c>
      <c r="G59" s="50" t="s">
        <v>71</v>
      </c>
      <c r="H59" s="34"/>
    </row>
    <row r="60" spans="1:8" ht="24" customHeight="1" x14ac:dyDescent="0.25">
      <c r="A60" s="44" t="s">
        <v>32</v>
      </c>
      <c r="B60" s="45"/>
      <c r="C60" s="38" t="str">
        <f t="shared" si="0"/>
        <v/>
      </c>
      <c r="D60" s="38" t="str">
        <f t="shared" si="1"/>
        <v/>
      </c>
      <c r="E60" s="46">
        <v>60</v>
      </c>
      <c r="F60" s="50" t="s">
        <v>71</v>
      </c>
      <c r="G60" s="50" t="s">
        <v>71</v>
      </c>
      <c r="H60" s="34"/>
    </row>
    <row r="61" spans="1:8" ht="24" customHeight="1" x14ac:dyDescent="0.25">
      <c r="A61" s="44" t="s">
        <v>31</v>
      </c>
      <c r="B61" s="45"/>
      <c r="C61" s="38" t="str">
        <f t="shared" si="0"/>
        <v/>
      </c>
      <c r="D61" s="38" t="str">
        <f t="shared" si="1"/>
        <v/>
      </c>
      <c r="E61" s="46">
        <v>60</v>
      </c>
      <c r="F61" s="50" t="s">
        <v>71</v>
      </c>
      <c r="G61" s="50" t="s">
        <v>71</v>
      </c>
      <c r="H61" s="34"/>
    </row>
    <row r="62" spans="1:8" ht="24" customHeight="1" x14ac:dyDescent="0.25">
      <c r="A62" s="44" t="s">
        <v>30</v>
      </c>
      <c r="B62" s="54"/>
      <c r="C62" s="38" t="str">
        <f t="shared" si="0"/>
        <v/>
      </c>
      <c r="D62" s="38" t="str">
        <f t="shared" si="1"/>
        <v/>
      </c>
      <c r="E62" s="46">
        <v>60</v>
      </c>
      <c r="F62" s="50" t="s">
        <v>71</v>
      </c>
      <c r="G62" s="50" t="s">
        <v>71</v>
      </c>
      <c r="H62" s="34"/>
    </row>
    <row r="63" spans="1:8" ht="24" customHeight="1" x14ac:dyDescent="0.25">
      <c r="A63" s="44" t="s">
        <v>105</v>
      </c>
      <c r="B63" s="45"/>
      <c r="C63" s="38" t="str">
        <f t="shared" si="0"/>
        <v/>
      </c>
      <c r="D63" s="38" t="str">
        <f t="shared" si="1"/>
        <v/>
      </c>
      <c r="E63" s="46">
        <v>55</v>
      </c>
      <c r="F63" s="50" t="s">
        <v>71</v>
      </c>
      <c r="G63" s="50" t="s">
        <v>71</v>
      </c>
      <c r="H63" s="34"/>
    </row>
    <row r="64" spans="1:8" ht="24" customHeight="1" x14ac:dyDescent="0.25">
      <c r="A64" s="44" t="s">
        <v>109</v>
      </c>
      <c r="B64" s="45"/>
      <c r="C64" s="38" t="str">
        <f t="shared" si="0"/>
        <v/>
      </c>
      <c r="D64" s="38" t="str">
        <f t="shared" si="1"/>
        <v/>
      </c>
      <c r="E64" s="46">
        <v>55</v>
      </c>
      <c r="F64" s="50" t="s">
        <v>71</v>
      </c>
      <c r="G64" s="50" t="s">
        <v>71</v>
      </c>
      <c r="H64" s="34"/>
    </row>
    <row r="65" spans="1:8" ht="24" customHeight="1" x14ac:dyDescent="0.25">
      <c r="A65" s="44" t="s">
        <v>29</v>
      </c>
      <c r="B65" s="45"/>
      <c r="C65" s="38" t="str">
        <f t="shared" si="0"/>
        <v/>
      </c>
      <c r="D65" s="38" t="str">
        <f t="shared" si="1"/>
        <v/>
      </c>
      <c r="E65" s="46">
        <v>1</v>
      </c>
      <c r="F65" s="50" t="s">
        <v>71</v>
      </c>
      <c r="G65" s="50" t="s">
        <v>71</v>
      </c>
      <c r="H65" s="34"/>
    </row>
    <row r="66" spans="1:8" ht="24" customHeight="1" x14ac:dyDescent="0.25">
      <c r="A66" s="44" t="s">
        <v>110</v>
      </c>
      <c r="B66" s="45"/>
      <c r="C66" s="38" t="str">
        <f t="shared" si="0"/>
        <v/>
      </c>
      <c r="D66" s="38" t="str">
        <f t="shared" si="1"/>
        <v/>
      </c>
      <c r="E66" s="46">
        <v>4</v>
      </c>
      <c r="F66" s="50" t="s">
        <v>71</v>
      </c>
      <c r="G66" s="50" t="s">
        <v>71</v>
      </c>
      <c r="H66" s="34"/>
    </row>
    <row r="67" spans="1:8" ht="24" customHeight="1" x14ac:dyDescent="0.25">
      <c r="A67" s="44" t="s">
        <v>111</v>
      </c>
      <c r="B67" s="45"/>
      <c r="C67" s="38" t="str">
        <f t="shared" si="0"/>
        <v/>
      </c>
      <c r="D67" s="38" t="str">
        <f t="shared" si="1"/>
        <v/>
      </c>
      <c r="E67" s="46">
        <v>4</v>
      </c>
      <c r="F67" s="50" t="s">
        <v>71</v>
      </c>
      <c r="G67" s="50" t="s">
        <v>71</v>
      </c>
      <c r="H67" s="34"/>
    </row>
    <row r="68" spans="1:8" ht="24" customHeight="1" x14ac:dyDescent="0.25">
      <c r="A68" s="44" t="s">
        <v>112</v>
      </c>
      <c r="B68" s="45"/>
      <c r="C68" s="38" t="str">
        <f t="shared" si="0"/>
        <v/>
      </c>
      <c r="D68" s="38" t="str">
        <f t="shared" si="1"/>
        <v/>
      </c>
      <c r="E68" s="46">
        <v>4</v>
      </c>
      <c r="F68" s="50" t="s">
        <v>71</v>
      </c>
      <c r="G68" s="50" t="s">
        <v>71</v>
      </c>
      <c r="H68" s="34"/>
    </row>
    <row r="69" spans="1:8" ht="24" customHeight="1" x14ac:dyDescent="0.25">
      <c r="A69" s="44" t="s">
        <v>113</v>
      </c>
      <c r="B69" s="45"/>
      <c r="C69" s="38" t="str">
        <f t="shared" si="0"/>
        <v/>
      </c>
      <c r="D69" s="38" t="str">
        <f t="shared" si="1"/>
        <v/>
      </c>
      <c r="E69" s="46">
        <v>4</v>
      </c>
      <c r="F69" s="50" t="s">
        <v>71</v>
      </c>
      <c r="G69" s="50" t="s">
        <v>71</v>
      </c>
      <c r="H69" s="34"/>
    </row>
    <row r="70" spans="1:8" ht="24" customHeight="1" x14ac:dyDescent="0.25">
      <c r="A70" s="44" t="s">
        <v>28</v>
      </c>
      <c r="B70" s="45"/>
      <c r="C70" s="38" t="str">
        <f t="shared" si="0"/>
        <v/>
      </c>
      <c r="D70" s="38" t="str">
        <f t="shared" si="1"/>
        <v/>
      </c>
      <c r="E70" s="46">
        <v>25</v>
      </c>
      <c r="F70" s="50" t="s">
        <v>71</v>
      </c>
      <c r="G70" s="50" t="s">
        <v>71</v>
      </c>
      <c r="H70" s="34"/>
    </row>
    <row r="71" spans="1:8" ht="24" customHeight="1" x14ac:dyDescent="0.25">
      <c r="A71" s="44" t="s">
        <v>27</v>
      </c>
      <c r="B71" s="45"/>
      <c r="C71" s="38" t="str">
        <f t="shared" si="0"/>
        <v/>
      </c>
      <c r="D71" s="38" t="str">
        <f t="shared" si="1"/>
        <v/>
      </c>
      <c r="E71" s="46">
        <v>10</v>
      </c>
      <c r="F71" s="50" t="s">
        <v>71</v>
      </c>
      <c r="G71" s="50" t="s">
        <v>71</v>
      </c>
      <c r="H71" s="34"/>
    </row>
    <row r="72" spans="1:8" ht="24" customHeight="1" x14ac:dyDescent="0.25">
      <c r="A72" s="44" t="s">
        <v>26</v>
      </c>
      <c r="B72" s="45"/>
      <c r="C72" s="38" t="str">
        <f t="shared" si="0"/>
        <v/>
      </c>
      <c r="D72" s="38" t="str">
        <f t="shared" si="1"/>
        <v/>
      </c>
      <c r="E72" s="46">
        <v>1</v>
      </c>
      <c r="F72" s="50" t="s">
        <v>71</v>
      </c>
      <c r="G72" s="50" t="s">
        <v>71</v>
      </c>
      <c r="H72" s="34"/>
    </row>
    <row r="73" spans="1:8" ht="24" customHeight="1" x14ac:dyDescent="0.25">
      <c r="A73" s="44" t="s">
        <v>114</v>
      </c>
      <c r="B73" s="45"/>
      <c r="C73" s="38" t="str">
        <f t="shared" si="0"/>
        <v/>
      </c>
      <c r="D73" s="38" t="str">
        <f t="shared" si="1"/>
        <v/>
      </c>
      <c r="E73" s="46">
        <v>4</v>
      </c>
      <c r="F73" s="50" t="s">
        <v>71</v>
      </c>
      <c r="G73" s="50" t="s">
        <v>71</v>
      </c>
      <c r="H73" s="34"/>
    </row>
    <row r="74" spans="1:8" ht="24" customHeight="1" x14ac:dyDescent="0.25">
      <c r="A74" s="44" t="s">
        <v>115</v>
      </c>
      <c r="B74" s="45"/>
      <c r="C74" s="38" t="str">
        <f t="shared" si="0"/>
        <v/>
      </c>
      <c r="D74" s="38" t="str">
        <f t="shared" si="1"/>
        <v/>
      </c>
      <c r="E74" s="46">
        <v>4</v>
      </c>
      <c r="F74" s="50" t="s">
        <v>71</v>
      </c>
      <c r="G74" s="50" t="s">
        <v>71</v>
      </c>
      <c r="H74" s="34"/>
    </row>
    <row r="75" spans="1:8" ht="24" customHeight="1" x14ac:dyDescent="0.25">
      <c r="A75" s="44" t="s">
        <v>25</v>
      </c>
      <c r="B75" s="45"/>
      <c r="C75" s="38" t="str">
        <f t="shared" si="0"/>
        <v/>
      </c>
      <c r="D75" s="38" t="str">
        <f t="shared" si="1"/>
        <v/>
      </c>
      <c r="E75" s="46">
        <v>10</v>
      </c>
      <c r="F75" s="50" t="s">
        <v>71</v>
      </c>
      <c r="G75" s="50" t="s">
        <v>71</v>
      </c>
      <c r="H75" s="34"/>
    </row>
    <row r="76" spans="1:8" ht="24" customHeight="1" x14ac:dyDescent="0.25">
      <c r="A76" s="44" t="s">
        <v>24</v>
      </c>
      <c r="B76" s="45"/>
      <c r="C76" s="38" t="str">
        <f t="shared" si="0"/>
        <v/>
      </c>
      <c r="D76" s="38" t="str">
        <f t="shared" si="1"/>
        <v/>
      </c>
      <c r="E76" s="46">
        <v>10</v>
      </c>
      <c r="F76" s="50" t="s">
        <v>71</v>
      </c>
      <c r="G76" s="50" t="s">
        <v>71</v>
      </c>
      <c r="H76" s="34"/>
    </row>
    <row r="77" spans="1:8" ht="24" customHeight="1" x14ac:dyDescent="0.25">
      <c r="A77" s="44" t="s">
        <v>23</v>
      </c>
      <c r="B77" s="45"/>
      <c r="C77" s="38" t="str">
        <f t="shared" si="0"/>
        <v/>
      </c>
      <c r="D77" s="38" t="str">
        <f t="shared" si="1"/>
        <v/>
      </c>
      <c r="E77" s="46">
        <v>500</v>
      </c>
      <c r="F77" s="50" t="s">
        <v>71</v>
      </c>
      <c r="G77" s="50" t="s">
        <v>71</v>
      </c>
      <c r="H77" s="34"/>
    </row>
    <row r="78" spans="1:8" ht="24" customHeight="1" x14ac:dyDescent="0.25">
      <c r="A78" s="44" t="s">
        <v>22</v>
      </c>
      <c r="B78" s="45"/>
      <c r="C78" s="38" t="str">
        <f t="shared" si="0"/>
        <v/>
      </c>
      <c r="D78" s="38" t="str">
        <f t="shared" si="1"/>
        <v/>
      </c>
      <c r="E78" s="46">
        <v>3</v>
      </c>
      <c r="F78" s="50" t="s">
        <v>71</v>
      </c>
      <c r="G78" s="50" t="s">
        <v>71</v>
      </c>
      <c r="H78" s="34"/>
    </row>
    <row r="79" spans="1:8" ht="24" customHeight="1" x14ac:dyDescent="0.25">
      <c r="A79" s="44" t="s">
        <v>21</v>
      </c>
      <c r="B79" s="45"/>
      <c r="C79" s="38" t="str">
        <f t="shared" si="0"/>
        <v/>
      </c>
      <c r="D79" s="38" t="str">
        <f t="shared" si="1"/>
        <v/>
      </c>
      <c r="E79" s="46">
        <v>25</v>
      </c>
      <c r="F79" s="50" t="s">
        <v>71</v>
      </c>
      <c r="G79" s="50" t="s">
        <v>71</v>
      </c>
      <c r="H79" s="34"/>
    </row>
    <row r="80" spans="1:8" ht="24" customHeight="1" x14ac:dyDescent="0.25">
      <c r="A80" s="44" t="s">
        <v>116</v>
      </c>
      <c r="B80" s="45"/>
      <c r="C80" s="38" t="str">
        <f t="shared" si="0"/>
        <v/>
      </c>
      <c r="D80" s="38" t="str">
        <f t="shared" si="1"/>
        <v/>
      </c>
      <c r="E80" s="46">
        <v>5</v>
      </c>
      <c r="F80" s="50" t="s">
        <v>71</v>
      </c>
      <c r="G80" s="50" t="s">
        <v>71</v>
      </c>
      <c r="H80" s="34"/>
    </row>
    <row r="81" spans="1:8" ht="24" customHeight="1" x14ac:dyDescent="0.25">
      <c r="A81" s="44" t="s">
        <v>20</v>
      </c>
      <c r="B81" s="45"/>
      <c r="C81" s="38" t="str">
        <f t="shared" si="0"/>
        <v/>
      </c>
      <c r="D81" s="55" t="str">
        <f t="shared" si="1"/>
        <v/>
      </c>
      <c r="E81" s="46">
        <v>25</v>
      </c>
      <c r="F81" s="50" t="s">
        <v>71</v>
      </c>
      <c r="G81" s="50" t="s">
        <v>71</v>
      </c>
      <c r="H81" s="34"/>
    </row>
    <row r="82" spans="1:8" ht="24" customHeight="1" x14ac:dyDescent="0.25">
      <c r="A82" s="56"/>
      <c r="B82" s="45"/>
      <c r="C82" s="55"/>
      <c r="D82" s="55"/>
      <c r="E82" s="46"/>
      <c r="F82" s="50"/>
      <c r="G82" s="50"/>
      <c r="H82" s="34"/>
    </row>
    <row r="83" spans="1:8" ht="24" customHeight="1" x14ac:dyDescent="0.25">
      <c r="A83" s="56"/>
      <c r="B83" s="45"/>
      <c r="C83" s="55"/>
      <c r="D83" s="55"/>
      <c r="E83" s="46"/>
      <c r="F83" s="50"/>
      <c r="G83" s="50"/>
      <c r="H83" s="34"/>
    </row>
    <row r="84" spans="1:8" ht="24" customHeight="1" x14ac:dyDescent="0.25">
      <c r="A84" s="57" t="s">
        <v>4</v>
      </c>
      <c r="B84" s="45"/>
      <c r="C84" s="38" t="str">
        <f t="shared" ref="C84:C117" si="2">IF(B84="","",IF($C$10="x",E84,IF($D$10="x",F84,G84)))</f>
        <v/>
      </c>
      <c r="D84" s="38" t="str">
        <f t="shared" ref="D84:D117" si="3">IF(B84="","",B84*C84)</f>
        <v/>
      </c>
      <c r="E84" s="46"/>
      <c r="F84" s="58"/>
      <c r="G84" s="58"/>
      <c r="H84" s="34"/>
    </row>
    <row r="85" spans="1:8" ht="24" customHeight="1" x14ac:dyDescent="0.25">
      <c r="A85" s="44" t="s">
        <v>19</v>
      </c>
      <c r="B85" s="45"/>
      <c r="C85" s="38" t="str">
        <f t="shared" si="2"/>
        <v/>
      </c>
      <c r="D85" s="38" t="str">
        <f t="shared" si="3"/>
        <v/>
      </c>
      <c r="E85" s="38">
        <v>3</v>
      </c>
      <c r="F85" s="38">
        <v>12</v>
      </c>
      <c r="G85" s="38">
        <v>15</v>
      </c>
      <c r="H85" s="34"/>
    </row>
    <row r="86" spans="1:8" ht="24" customHeight="1" x14ac:dyDescent="0.25">
      <c r="A86" s="44" t="s">
        <v>118</v>
      </c>
      <c r="B86" s="54"/>
      <c r="C86" s="38" t="str">
        <f t="shared" si="2"/>
        <v/>
      </c>
      <c r="D86" s="38" t="str">
        <f t="shared" si="3"/>
        <v/>
      </c>
      <c r="E86" s="59">
        <v>1</v>
      </c>
      <c r="F86" s="59">
        <v>2</v>
      </c>
      <c r="G86" s="59">
        <v>25</v>
      </c>
      <c r="H86" s="34"/>
    </row>
    <row r="87" spans="1:8" ht="24" customHeight="1" x14ac:dyDescent="0.25">
      <c r="A87" s="44" t="s">
        <v>18</v>
      </c>
      <c r="B87" s="45"/>
      <c r="C87" s="38" t="str">
        <f t="shared" si="2"/>
        <v/>
      </c>
      <c r="D87" s="38" t="str">
        <f t="shared" si="3"/>
        <v/>
      </c>
      <c r="E87" s="38">
        <v>1</v>
      </c>
      <c r="F87" s="38">
        <v>2</v>
      </c>
      <c r="G87" s="38">
        <v>25</v>
      </c>
      <c r="H87" s="34"/>
    </row>
    <row r="88" spans="1:8" ht="24" customHeight="1" x14ac:dyDescent="0.25">
      <c r="A88" s="44" t="s">
        <v>17</v>
      </c>
      <c r="B88" s="45"/>
      <c r="C88" s="38" t="str">
        <f t="shared" si="2"/>
        <v/>
      </c>
      <c r="D88" s="38" t="str">
        <f t="shared" si="3"/>
        <v/>
      </c>
      <c r="E88" s="38">
        <v>5</v>
      </c>
      <c r="F88" s="38">
        <v>10</v>
      </c>
      <c r="G88" s="38">
        <v>20</v>
      </c>
      <c r="H88" s="34"/>
    </row>
    <row r="89" spans="1:8" ht="24" customHeight="1" x14ac:dyDescent="0.25">
      <c r="A89" s="44" t="s">
        <v>123</v>
      </c>
      <c r="B89" s="45"/>
      <c r="C89" s="38" t="str">
        <f t="shared" si="2"/>
        <v/>
      </c>
      <c r="D89" s="38" t="str">
        <f t="shared" si="3"/>
        <v/>
      </c>
      <c r="E89" s="38">
        <v>1</v>
      </c>
      <c r="F89" s="38">
        <v>1</v>
      </c>
      <c r="G89" s="38">
        <v>20</v>
      </c>
      <c r="H89" s="34"/>
    </row>
    <row r="90" spans="1:8" ht="24" customHeight="1" x14ac:dyDescent="0.25">
      <c r="A90" s="44" t="s">
        <v>119</v>
      </c>
      <c r="B90" s="45"/>
      <c r="C90" s="38" t="str">
        <f t="shared" si="2"/>
        <v/>
      </c>
      <c r="D90" s="38" t="str">
        <f t="shared" si="3"/>
        <v/>
      </c>
      <c r="E90" s="38">
        <v>100</v>
      </c>
      <c r="F90" s="38">
        <v>100</v>
      </c>
      <c r="G90" s="38">
        <v>100</v>
      </c>
      <c r="H90" s="34"/>
    </row>
    <row r="91" spans="1:8" ht="24" customHeight="1" x14ac:dyDescent="0.25">
      <c r="A91" s="44" t="s">
        <v>120</v>
      </c>
      <c r="B91" s="45"/>
      <c r="C91" s="38" t="str">
        <f t="shared" si="2"/>
        <v/>
      </c>
      <c r="D91" s="38" t="str">
        <f t="shared" si="3"/>
        <v/>
      </c>
      <c r="E91" s="38">
        <v>1</v>
      </c>
      <c r="F91" s="38">
        <v>1</v>
      </c>
      <c r="G91" s="38">
        <v>15</v>
      </c>
      <c r="H91" s="34"/>
    </row>
    <row r="92" spans="1:8" ht="24" customHeight="1" x14ac:dyDescent="0.25">
      <c r="A92" s="44" t="s">
        <v>16</v>
      </c>
      <c r="B92" s="45"/>
      <c r="C92" s="38" t="str">
        <f t="shared" si="2"/>
        <v/>
      </c>
      <c r="D92" s="38" t="str">
        <f t="shared" si="3"/>
        <v/>
      </c>
      <c r="E92" s="38">
        <v>1</v>
      </c>
      <c r="F92" s="38">
        <v>1</v>
      </c>
      <c r="G92" s="38">
        <v>15</v>
      </c>
      <c r="H92" s="34"/>
    </row>
    <row r="93" spans="1:8" ht="24" customHeight="1" x14ac:dyDescent="0.25">
      <c r="A93" s="44" t="s">
        <v>121</v>
      </c>
      <c r="B93" s="45"/>
      <c r="C93" s="38" t="str">
        <f t="shared" si="2"/>
        <v/>
      </c>
      <c r="D93" s="38" t="str">
        <f t="shared" si="3"/>
        <v/>
      </c>
      <c r="E93" s="38">
        <v>1</v>
      </c>
      <c r="F93" s="38">
        <v>1</v>
      </c>
      <c r="G93" s="38">
        <v>15</v>
      </c>
      <c r="H93" s="34"/>
    </row>
    <row r="94" spans="1:8" ht="24" customHeight="1" x14ac:dyDescent="0.25">
      <c r="A94" s="44" t="s">
        <v>122</v>
      </c>
      <c r="B94" s="45"/>
      <c r="C94" s="38" t="str">
        <f t="shared" si="2"/>
        <v/>
      </c>
      <c r="D94" s="38" t="str">
        <f t="shared" si="3"/>
        <v/>
      </c>
      <c r="E94" s="38">
        <v>1</v>
      </c>
      <c r="F94" s="38">
        <v>1</v>
      </c>
      <c r="G94" s="38">
        <v>15</v>
      </c>
      <c r="H94" s="34"/>
    </row>
    <row r="95" spans="1:8" ht="24" customHeight="1" x14ac:dyDescent="0.25">
      <c r="A95" s="44" t="s">
        <v>15</v>
      </c>
      <c r="B95" s="45"/>
      <c r="C95" s="38" t="str">
        <f t="shared" si="2"/>
        <v/>
      </c>
      <c r="D95" s="38" t="str">
        <f t="shared" si="3"/>
        <v/>
      </c>
      <c r="E95" s="38">
        <v>1</v>
      </c>
      <c r="F95" s="38">
        <v>1</v>
      </c>
      <c r="G95" s="38">
        <v>15</v>
      </c>
      <c r="H95" s="34"/>
    </row>
    <row r="96" spans="1:8" ht="24" customHeight="1" x14ac:dyDescent="0.25">
      <c r="A96" s="44" t="s">
        <v>14</v>
      </c>
      <c r="B96" s="45"/>
      <c r="C96" s="38" t="str">
        <f t="shared" si="2"/>
        <v/>
      </c>
      <c r="D96" s="38" t="str">
        <f t="shared" si="3"/>
        <v/>
      </c>
      <c r="E96" s="38">
        <v>10</v>
      </c>
      <c r="F96" s="38">
        <v>10</v>
      </c>
      <c r="G96" s="38">
        <v>25</v>
      </c>
      <c r="H96" s="34"/>
    </row>
    <row r="97" spans="1:8" ht="24" customHeight="1" x14ac:dyDescent="0.25">
      <c r="A97" s="44" t="s">
        <v>124</v>
      </c>
      <c r="B97" s="45"/>
      <c r="C97" s="38" t="str">
        <f t="shared" si="2"/>
        <v/>
      </c>
      <c r="D97" s="38" t="str">
        <f t="shared" si="3"/>
        <v/>
      </c>
      <c r="E97" s="38">
        <v>1</v>
      </c>
      <c r="F97" s="38">
        <v>1</v>
      </c>
      <c r="G97" s="38">
        <v>15</v>
      </c>
      <c r="H97" s="34"/>
    </row>
    <row r="98" spans="1:8" ht="24" customHeight="1" x14ac:dyDescent="0.25">
      <c r="A98" s="56"/>
      <c r="B98" s="45"/>
      <c r="C98" s="55"/>
      <c r="D98" s="55"/>
      <c r="E98" s="38"/>
      <c r="F98" s="38"/>
      <c r="G98" s="38"/>
      <c r="H98" s="34"/>
    </row>
    <row r="99" spans="1:8" ht="24" customHeight="1" x14ac:dyDescent="0.25">
      <c r="A99" s="57" t="s">
        <v>5</v>
      </c>
      <c r="B99" s="45"/>
      <c r="C99" s="38" t="str">
        <f t="shared" si="2"/>
        <v/>
      </c>
      <c r="D99" s="38" t="str">
        <f t="shared" si="3"/>
        <v/>
      </c>
      <c r="E99" s="38"/>
      <c r="F99" s="38"/>
      <c r="G99" s="38"/>
      <c r="H99" s="34"/>
    </row>
    <row r="100" spans="1:8" ht="24" customHeight="1" x14ac:dyDescent="0.25">
      <c r="A100" s="44" t="s">
        <v>13</v>
      </c>
      <c r="B100" s="45"/>
      <c r="C100" s="38" t="str">
        <f t="shared" si="2"/>
        <v/>
      </c>
      <c r="D100" s="38" t="str">
        <f t="shared" si="3"/>
        <v/>
      </c>
      <c r="E100" s="38">
        <v>2</v>
      </c>
      <c r="F100" s="38">
        <v>8</v>
      </c>
      <c r="G100" s="38">
        <v>10</v>
      </c>
      <c r="H100" s="34"/>
    </row>
    <row r="101" spans="1:8" ht="24" customHeight="1" x14ac:dyDescent="0.25">
      <c r="A101" s="44" t="s">
        <v>125</v>
      </c>
      <c r="B101" s="45"/>
      <c r="C101" s="38" t="str">
        <f t="shared" si="2"/>
        <v/>
      </c>
      <c r="D101" s="38" t="str">
        <f t="shared" si="3"/>
        <v/>
      </c>
      <c r="E101" s="38">
        <v>1</v>
      </c>
      <c r="F101" s="50" t="s">
        <v>71</v>
      </c>
      <c r="G101" s="50" t="s">
        <v>71</v>
      </c>
      <c r="H101" s="34"/>
    </row>
    <row r="102" spans="1:8" ht="24" customHeight="1" x14ac:dyDescent="0.25">
      <c r="A102" s="44" t="s">
        <v>12</v>
      </c>
      <c r="B102" s="45"/>
      <c r="C102" s="38" t="str">
        <f t="shared" si="2"/>
        <v/>
      </c>
      <c r="D102" s="38" t="str">
        <f t="shared" si="3"/>
        <v/>
      </c>
      <c r="E102" s="38">
        <v>4</v>
      </c>
      <c r="F102" s="50" t="s">
        <v>71</v>
      </c>
      <c r="G102" s="50" t="s">
        <v>71</v>
      </c>
      <c r="H102" s="34"/>
    </row>
    <row r="103" spans="1:8" ht="24" customHeight="1" x14ac:dyDescent="0.25">
      <c r="A103" s="44" t="s">
        <v>11</v>
      </c>
      <c r="B103" s="45"/>
      <c r="C103" s="38" t="str">
        <f t="shared" si="2"/>
        <v/>
      </c>
      <c r="D103" s="38" t="str">
        <f t="shared" si="3"/>
        <v/>
      </c>
      <c r="E103" s="38">
        <v>4</v>
      </c>
      <c r="F103" s="50" t="s">
        <v>71</v>
      </c>
      <c r="G103" s="50" t="s">
        <v>71</v>
      </c>
      <c r="H103" s="34"/>
    </row>
    <row r="104" spans="1:8" ht="24" customHeight="1" x14ac:dyDescent="0.25">
      <c r="A104" s="44" t="s">
        <v>10</v>
      </c>
      <c r="B104" s="45"/>
      <c r="C104" s="38" t="str">
        <f t="shared" si="2"/>
        <v/>
      </c>
      <c r="D104" s="38" t="str">
        <f t="shared" si="3"/>
        <v/>
      </c>
      <c r="E104" s="38">
        <v>1</v>
      </c>
      <c r="F104" s="50" t="s">
        <v>71</v>
      </c>
      <c r="G104" s="50" t="s">
        <v>71</v>
      </c>
      <c r="H104" s="34"/>
    </row>
    <row r="105" spans="1:8" ht="24" customHeight="1" x14ac:dyDescent="0.25">
      <c r="A105" s="44" t="s">
        <v>9</v>
      </c>
      <c r="B105" s="45"/>
      <c r="C105" s="38" t="str">
        <f t="shared" si="2"/>
        <v/>
      </c>
      <c r="D105" s="38" t="str">
        <f t="shared" si="3"/>
        <v/>
      </c>
      <c r="E105" s="38">
        <v>10</v>
      </c>
      <c r="F105" s="50" t="s">
        <v>71</v>
      </c>
      <c r="G105" s="50" t="s">
        <v>71</v>
      </c>
      <c r="H105" s="34"/>
    </row>
    <row r="106" spans="1:8" ht="24" customHeight="1" x14ac:dyDescent="0.25">
      <c r="A106" s="44" t="s">
        <v>8</v>
      </c>
      <c r="B106" s="45"/>
      <c r="C106" s="38" t="str">
        <f t="shared" si="2"/>
        <v/>
      </c>
      <c r="D106" s="38" t="str">
        <f t="shared" si="3"/>
        <v/>
      </c>
      <c r="E106" s="38">
        <v>1</v>
      </c>
      <c r="F106" s="50" t="s">
        <v>71</v>
      </c>
      <c r="G106" s="50" t="s">
        <v>71</v>
      </c>
      <c r="H106" s="34"/>
    </row>
    <row r="107" spans="1:8" ht="24" customHeight="1" x14ac:dyDescent="0.25">
      <c r="A107" s="44" t="s">
        <v>7</v>
      </c>
      <c r="B107" s="45"/>
      <c r="C107" s="38" t="str">
        <f t="shared" si="2"/>
        <v/>
      </c>
      <c r="D107" s="38" t="str">
        <f t="shared" si="3"/>
        <v/>
      </c>
      <c r="E107" s="38">
        <v>10</v>
      </c>
      <c r="F107" s="50" t="s">
        <v>71</v>
      </c>
      <c r="G107" s="50" t="s">
        <v>71</v>
      </c>
      <c r="H107" s="34"/>
    </row>
    <row r="108" spans="1:8" ht="24" customHeight="1" x14ac:dyDescent="0.25">
      <c r="A108" s="44" t="s">
        <v>126</v>
      </c>
      <c r="B108" s="45"/>
      <c r="C108" s="38" t="str">
        <f t="shared" si="2"/>
        <v/>
      </c>
      <c r="D108" s="38" t="str">
        <f t="shared" si="3"/>
        <v/>
      </c>
      <c r="E108" s="38">
        <v>2</v>
      </c>
      <c r="F108" s="50" t="s">
        <v>71</v>
      </c>
      <c r="G108" s="50" t="s">
        <v>71</v>
      </c>
      <c r="H108" s="34"/>
    </row>
    <row r="109" spans="1:8" ht="24" customHeight="1" x14ac:dyDescent="0.25">
      <c r="A109" s="44" t="s">
        <v>127</v>
      </c>
      <c r="B109" s="45"/>
      <c r="C109" s="38" t="str">
        <f t="shared" si="2"/>
        <v/>
      </c>
      <c r="D109" s="38" t="str">
        <f t="shared" si="3"/>
        <v/>
      </c>
      <c r="E109" s="38">
        <v>5</v>
      </c>
      <c r="F109" s="50" t="s">
        <v>71</v>
      </c>
      <c r="G109" s="50" t="s">
        <v>71</v>
      </c>
      <c r="H109" s="34"/>
    </row>
    <row r="110" spans="1:8" ht="24" customHeight="1" x14ac:dyDescent="0.25">
      <c r="A110" s="44" t="s">
        <v>128</v>
      </c>
      <c r="B110" s="45"/>
      <c r="C110" s="38" t="str">
        <f t="shared" si="2"/>
        <v/>
      </c>
      <c r="D110" s="38" t="str">
        <f t="shared" si="3"/>
        <v/>
      </c>
      <c r="E110" s="38">
        <v>5</v>
      </c>
      <c r="F110" s="50" t="s">
        <v>71</v>
      </c>
      <c r="G110" s="50" t="s">
        <v>71</v>
      </c>
      <c r="H110" s="34"/>
    </row>
    <row r="111" spans="1:8" ht="24" customHeight="1" x14ac:dyDescent="0.25">
      <c r="A111" s="44" t="s">
        <v>6</v>
      </c>
      <c r="B111" s="45"/>
      <c r="C111" s="38" t="str">
        <f t="shared" si="2"/>
        <v/>
      </c>
      <c r="D111" s="38" t="str">
        <f t="shared" si="3"/>
        <v/>
      </c>
      <c r="E111" s="58" t="s">
        <v>0</v>
      </c>
      <c r="F111" s="50" t="s">
        <v>71</v>
      </c>
      <c r="G111" s="50" t="s">
        <v>71</v>
      </c>
      <c r="H111" s="34"/>
    </row>
    <row r="112" spans="1:8" ht="24" customHeight="1" x14ac:dyDescent="0.25">
      <c r="A112" s="44" t="s">
        <v>129</v>
      </c>
      <c r="B112" s="45"/>
      <c r="C112" s="38" t="str">
        <f t="shared" si="2"/>
        <v/>
      </c>
      <c r="D112" s="38" t="str">
        <f t="shared" si="3"/>
        <v/>
      </c>
      <c r="E112" s="38">
        <v>3</v>
      </c>
      <c r="F112" s="38">
        <v>12</v>
      </c>
      <c r="G112" s="38">
        <v>15</v>
      </c>
      <c r="H112" s="34"/>
    </row>
    <row r="113" spans="1:8" ht="24" customHeight="1" x14ac:dyDescent="0.25">
      <c r="A113" s="44" t="s">
        <v>130</v>
      </c>
      <c r="B113" s="45"/>
      <c r="C113" s="38" t="str">
        <f t="shared" si="2"/>
        <v/>
      </c>
      <c r="D113" s="38" t="str">
        <f t="shared" si="3"/>
        <v/>
      </c>
      <c r="E113" s="38">
        <v>3</v>
      </c>
      <c r="F113" s="38">
        <v>12</v>
      </c>
      <c r="G113" s="38">
        <v>15</v>
      </c>
      <c r="H113" s="34"/>
    </row>
    <row r="114" spans="1:8" ht="24" customHeight="1" x14ac:dyDescent="0.25">
      <c r="A114" s="56"/>
      <c r="B114" s="45"/>
      <c r="C114" s="55" t="str">
        <f t="shared" si="2"/>
        <v/>
      </c>
      <c r="D114" s="55" t="str">
        <f t="shared" si="3"/>
        <v/>
      </c>
      <c r="E114" s="38"/>
      <c r="F114" s="47"/>
      <c r="G114" s="47"/>
      <c r="H114" s="34"/>
    </row>
    <row r="115" spans="1:8" ht="24" customHeight="1" x14ac:dyDescent="0.25">
      <c r="A115" s="56"/>
      <c r="B115" s="45"/>
      <c r="C115" s="55"/>
      <c r="D115" s="55"/>
      <c r="E115" s="38"/>
      <c r="F115" s="47"/>
      <c r="G115" s="47"/>
      <c r="H115" s="34"/>
    </row>
    <row r="116" spans="1:8" ht="24" customHeight="1" x14ac:dyDescent="0.25">
      <c r="A116" s="56"/>
      <c r="B116" s="45"/>
      <c r="C116" s="55" t="str">
        <f t="shared" si="2"/>
        <v/>
      </c>
      <c r="D116" s="55" t="str">
        <f t="shared" si="3"/>
        <v/>
      </c>
      <c r="E116" s="38"/>
      <c r="F116" s="47"/>
      <c r="G116" s="47"/>
      <c r="H116" s="34"/>
    </row>
    <row r="117" spans="1:8" ht="24" customHeight="1" x14ac:dyDescent="0.25">
      <c r="A117" s="56"/>
      <c r="B117" s="45"/>
      <c r="C117" s="55" t="str">
        <f t="shared" si="2"/>
        <v/>
      </c>
      <c r="D117" s="55" t="str">
        <f t="shared" si="3"/>
        <v/>
      </c>
      <c r="E117" s="38"/>
      <c r="F117" s="47"/>
      <c r="G117" s="47"/>
      <c r="H117" s="34"/>
    </row>
    <row r="118" spans="1:8" ht="24" customHeight="1" x14ac:dyDescent="0.25">
      <c r="A118" s="3"/>
      <c r="B118" s="1"/>
      <c r="C118" s="4"/>
      <c r="D118" s="4"/>
      <c r="E118" s="4"/>
      <c r="F118" s="5"/>
      <c r="G118" s="5"/>
      <c r="H118" s="7"/>
    </row>
    <row r="119" spans="1:8" ht="24" customHeight="1" thickBot="1" x14ac:dyDescent="0.3">
      <c r="A119" s="3"/>
      <c r="B119" s="3"/>
      <c r="C119" s="3"/>
      <c r="D119" s="3"/>
      <c r="E119" s="3"/>
      <c r="F119" s="3"/>
      <c r="G119" s="3"/>
      <c r="H119" s="7"/>
    </row>
    <row r="120" spans="1:8" ht="24" customHeight="1" thickBot="1" x14ac:dyDescent="0.4">
      <c r="A120" s="60" t="s">
        <v>78</v>
      </c>
      <c r="B120" s="15"/>
      <c r="C120" s="15"/>
      <c r="D120" s="64">
        <f>SUM(D17:D117)</f>
        <v>0</v>
      </c>
      <c r="E120" s="3"/>
      <c r="F120" s="3"/>
      <c r="G120" s="3"/>
      <c r="H120" s="7"/>
    </row>
    <row r="121" spans="1:8" ht="24" customHeight="1" x14ac:dyDescent="0.25">
      <c r="A121" s="3"/>
      <c r="B121" s="3"/>
      <c r="C121" s="3"/>
      <c r="D121" s="3"/>
      <c r="E121" s="3"/>
      <c r="F121" s="3"/>
      <c r="G121" s="3"/>
      <c r="H121" s="7"/>
    </row>
    <row r="122" spans="1:8" ht="24" customHeight="1" x14ac:dyDescent="0.25">
      <c r="A122" s="3"/>
      <c r="B122" s="3"/>
      <c r="C122" s="3"/>
      <c r="D122" s="3"/>
      <c r="E122" s="3"/>
      <c r="F122" s="3"/>
      <c r="G122" s="3"/>
      <c r="H122" s="7"/>
    </row>
    <row r="123" spans="1:8" ht="24" customHeight="1" x14ac:dyDescent="0.25">
      <c r="A123" s="3"/>
      <c r="B123" s="3"/>
      <c r="C123" s="3"/>
      <c r="D123" s="3"/>
      <c r="E123" s="3"/>
      <c r="F123" s="3"/>
      <c r="G123" s="3"/>
      <c r="H123" s="7"/>
    </row>
    <row r="124" spans="1:8" ht="24" customHeight="1" x14ac:dyDescent="0.25">
      <c r="A124" s="3"/>
      <c r="B124" s="3"/>
      <c r="C124" s="66" t="s">
        <v>81</v>
      </c>
      <c r="D124" s="66"/>
      <c r="E124" s="67" t="s">
        <v>88</v>
      </c>
      <c r="F124" s="68"/>
      <c r="G124" s="69"/>
      <c r="H124" s="7"/>
    </row>
    <row r="125" spans="1:8" ht="24" customHeight="1" x14ac:dyDescent="0.25">
      <c r="A125" s="3"/>
      <c r="B125" s="3"/>
      <c r="C125" s="66"/>
      <c r="D125" s="66"/>
      <c r="E125" s="70"/>
      <c r="F125" s="71"/>
      <c r="G125" s="72"/>
      <c r="H125" s="7"/>
    </row>
    <row r="126" spans="1:8" ht="24" customHeight="1" x14ac:dyDescent="0.25">
      <c r="A126" s="3"/>
      <c r="B126" s="3"/>
      <c r="C126" s="3"/>
      <c r="D126" s="3"/>
      <c r="E126" s="3"/>
      <c r="F126" s="3"/>
      <c r="G126" s="3"/>
      <c r="H126" s="7"/>
    </row>
    <row r="127" spans="1:8" ht="24" customHeight="1" x14ac:dyDescent="0.25">
      <c r="A127" s="3"/>
      <c r="B127" s="3"/>
      <c r="C127" s="66" t="s">
        <v>82</v>
      </c>
      <c r="D127" s="66"/>
      <c r="E127" s="73"/>
      <c r="F127" s="73"/>
      <c r="G127" s="73"/>
      <c r="H127" s="7"/>
    </row>
    <row r="128" spans="1:8" ht="24" customHeight="1" x14ac:dyDescent="0.25">
      <c r="A128" s="3"/>
      <c r="B128" s="3"/>
      <c r="C128" s="66"/>
      <c r="D128" s="66"/>
      <c r="E128" s="73"/>
      <c r="F128" s="73"/>
      <c r="G128" s="73"/>
      <c r="H128" s="7"/>
    </row>
    <row r="129" spans="1:8" ht="24" customHeight="1" x14ac:dyDescent="0.25">
      <c r="A129" s="79" t="s">
        <v>90</v>
      </c>
      <c r="B129" s="3"/>
      <c r="C129" s="66"/>
      <c r="D129" s="66"/>
      <c r="E129" s="73"/>
      <c r="F129" s="73"/>
      <c r="G129" s="73"/>
      <c r="H129" s="7"/>
    </row>
    <row r="130" spans="1:8" ht="24" customHeight="1" x14ac:dyDescent="0.25">
      <c r="A130" s="80"/>
      <c r="B130" s="3"/>
      <c r="C130" s="61"/>
      <c r="D130" s="61"/>
      <c r="E130" s="6"/>
      <c r="F130" s="6"/>
      <c r="G130" s="6"/>
      <c r="H130" s="7"/>
    </row>
    <row r="131" spans="1:8" ht="24" customHeight="1" x14ac:dyDescent="0.25">
      <c r="A131" s="81"/>
      <c r="B131" s="3"/>
      <c r="C131" s="75" t="s">
        <v>89</v>
      </c>
      <c r="D131" s="76"/>
      <c r="E131" s="67" t="s">
        <v>87</v>
      </c>
      <c r="F131" s="68"/>
      <c r="G131" s="69"/>
      <c r="H131" s="7"/>
    </row>
    <row r="132" spans="1:8" ht="24" customHeight="1" x14ac:dyDescent="0.25">
      <c r="A132" s="3"/>
      <c r="B132" s="3"/>
      <c r="C132" s="77"/>
      <c r="D132" s="78"/>
      <c r="E132" s="70"/>
      <c r="F132" s="71"/>
      <c r="G132" s="72"/>
      <c r="H132" s="7"/>
    </row>
    <row r="133" spans="1:8" ht="24" customHeight="1" x14ac:dyDescent="0.25">
      <c r="A133" s="16" t="s">
        <v>76</v>
      </c>
      <c r="B133" s="16"/>
      <c r="C133" s="62"/>
      <c r="D133" s="62"/>
      <c r="E133" s="2"/>
      <c r="F133" s="2"/>
      <c r="G133" s="2"/>
      <c r="H133" s="7"/>
    </row>
    <row r="134" spans="1:8" ht="24" customHeight="1" x14ac:dyDescent="0.25">
      <c r="A134" s="63" t="s">
        <v>77</v>
      </c>
      <c r="B134" s="16"/>
      <c r="C134" s="86" t="s">
        <v>82</v>
      </c>
      <c r="D134" s="87"/>
      <c r="E134" s="92"/>
      <c r="F134" s="93"/>
      <c r="G134" s="94"/>
      <c r="H134" s="7"/>
    </row>
    <row r="135" spans="1:8" ht="24" customHeight="1" x14ac:dyDescent="0.25">
      <c r="A135" s="63" t="s">
        <v>79</v>
      </c>
      <c r="B135" s="16"/>
      <c r="C135" s="88"/>
      <c r="D135" s="89"/>
      <c r="E135" s="95"/>
      <c r="F135" s="96"/>
      <c r="G135" s="97"/>
      <c r="H135" s="7"/>
    </row>
    <row r="136" spans="1:8" ht="24" customHeight="1" x14ac:dyDescent="0.25">
      <c r="A136" s="34"/>
      <c r="B136" s="34"/>
      <c r="C136" s="90"/>
      <c r="D136" s="91"/>
      <c r="E136" s="98"/>
      <c r="F136" s="99"/>
      <c r="G136" s="100"/>
      <c r="H136" s="7"/>
    </row>
    <row r="137" spans="1:8" ht="24" customHeight="1" x14ac:dyDescent="0.25">
      <c r="A137" s="34"/>
      <c r="B137" s="34"/>
      <c r="C137" s="12"/>
      <c r="D137" s="12"/>
      <c r="E137" s="12"/>
      <c r="F137" s="12"/>
      <c r="G137" s="12"/>
      <c r="H137" s="7"/>
    </row>
    <row r="138" spans="1:8" ht="24" customHeight="1" x14ac:dyDescent="0.25">
      <c r="A138" s="74" t="s">
        <v>83</v>
      </c>
      <c r="B138" s="34"/>
      <c r="C138" s="3"/>
      <c r="D138" s="3"/>
      <c r="E138" s="3"/>
      <c r="F138" s="3"/>
      <c r="G138" s="3"/>
      <c r="H138" s="7"/>
    </row>
    <row r="139" spans="1:8" ht="24" customHeight="1" x14ac:dyDescent="0.25">
      <c r="A139" s="74"/>
      <c r="B139" s="34"/>
      <c r="C139" s="3"/>
      <c r="D139" s="3"/>
      <c r="E139" s="3"/>
      <c r="F139" s="3"/>
      <c r="G139" s="3"/>
      <c r="H139" s="7"/>
    </row>
    <row r="140" spans="1:8" ht="24" customHeight="1" x14ac:dyDescent="0.25">
      <c r="A140" s="74"/>
      <c r="B140" s="34"/>
      <c r="C140" s="3"/>
      <c r="D140" s="3"/>
      <c r="E140" s="3"/>
      <c r="F140" s="3"/>
      <c r="G140" s="3"/>
      <c r="H140" s="7"/>
    </row>
    <row r="141" spans="1:8" ht="24" customHeight="1" x14ac:dyDescent="0.25">
      <c r="A141" s="74"/>
      <c r="B141" s="34"/>
      <c r="C141" s="3"/>
      <c r="D141" s="3"/>
      <c r="E141" s="3"/>
      <c r="F141" s="3"/>
      <c r="G141" s="3"/>
      <c r="H141" s="7"/>
    </row>
    <row r="142" spans="1:8" ht="24" customHeight="1" x14ac:dyDescent="0.25">
      <c r="A142" s="34"/>
      <c r="B142" s="34"/>
      <c r="C142" s="3"/>
      <c r="D142" s="3"/>
      <c r="E142" s="3"/>
      <c r="F142" s="3"/>
      <c r="G142" s="3"/>
      <c r="H142" s="7"/>
    </row>
    <row r="143" spans="1:8" ht="24" customHeight="1" x14ac:dyDescent="0.25">
      <c r="A143" s="74" t="s">
        <v>84</v>
      </c>
      <c r="B143" s="34"/>
      <c r="C143" s="3"/>
      <c r="D143" s="3"/>
      <c r="E143" s="3"/>
      <c r="F143" s="3"/>
      <c r="G143" s="3"/>
      <c r="H143" s="7"/>
    </row>
    <row r="144" spans="1:8" ht="24" customHeight="1" x14ac:dyDescent="0.25">
      <c r="A144" s="74"/>
      <c r="B144" s="34"/>
      <c r="C144" s="3"/>
      <c r="D144" s="3"/>
      <c r="E144" s="3"/>
      <c r="F144" s="3"/>
      <c r="G144" s="3"/>
      <c r="H144" s="7"/>
    </row>
    <row r="145" spans="1:8" ht="24" customHeight="1" x14ac:dyDescent="0.25">
      <c r="A145" s="74"/>
      <c r="B145" s="34"/>
      <c r="C145" s="3"/>
      <c r="D145" s="3"/>
      <c r="E145" s="3"/>
      <c r="F145" s="3"/>
      <c r="G145" s="3"/>
      <c r="H145" s="7"/>
    </row>
    <row r="146" spans="1:8" ht="24" customHeight="1" x14ac:dyDescent="0.25">
      <c r="A146" s="74"/>
      <c r="B146" s="34"/>
      <c r="C146" s="3"/>
      <c r="D146" s="3"/>
      <c r="E146" s="3"/>
      <c r="F146" s="3"/>
      <c r="G146" s="3"/>
      <c r="H146" s="7"/>
    </row>
    <row r="147" spans="1:8" ht="24" customHeight="1" x14ac:dyDescent="0.25">
      <c r="A147" s="3"/>
      <c r="B147" s="3"/>
      <c r="C147" s="3"/>
      <c r="D147" s="3"/>
      <c r="E147" s="3"/>
      <c r="F147" s="3"/>
      <c r="G147" s="3"/>
      <c r="H147" s="7"/>
    </row>
    <row r="148" spans="1:8" ht="24" customHeight="1" x14ac:dyDescent="0.25">
      <c r="A148" s="3"/>
      <c r="B148" s="3"/>
      <c r="C148" s="3"/>
      <c r="D148" s="3"/>
      <c r="E148" s="3"/>
      <c r="F148" s="3"/>
      <c r="G148" s="3"/>
      <c r="H148" s="7"/>
    </row>
    <row r="149" spans="1:8" ht="24" customHeight="1" x14ac:dyDescent="0.25">
      <c r="A149" s="3"/>
      <c r="B149" s="3"/>
      <c r="C149" s="3"/>
      <c r="D149" s="3"/>
      <c r="E149" s="3"/>
      <c r="F149" s="3"/>
      <c r="G149" s="3"/>
      <c r="H149" s="7"/>
    </row>
    <row r="150" spans="1:8" ht="24" customHeight="1" x14ac:dyDescent="0.25">
      <c r="A150" s="3" t="s">
        <v>80</v>
      </c>
      <c r="B150" s="3"/>
      <c r="C150" s="3"/>
      <c r="D150" s="3"/>
      <c r="E150" s="13"/>
      <c r="F150" s="3"/>
      <c r="G150" s="3"/>
      <c r="H150" s="7"/>
    </row>
    <row r="151" spans="1:8" ht="24" customHeight="1" x14ac:dyDescent="0.25">
      <c r="A151" s="65"/>
      <c r="B151" s="65"/>
      <c r="C151" s="65"/>
      <c r="D151" s="3"/>
      <c r="E151" s="3"/>
      <c r="F151" s="3"/>
      <c r="G151" s="3"/>
      <c r="H151" s="7"/>
    </row>
    <row r="152" spans="1:8" ht="24" customHeight="1" x14ac:dyDescent="0.25">
      <c r="A152" s="65"/>
      <c r="B152" s="65"/>
      <c r="C152" s="65"/>
      <c r="D152" s="3"/>
      <c r="E152" s="3"/>
      <c r="F152" s="3"/>
      <c r="G152" s="3"/>
      <c r="H152" s="7"/>
    </row>
    <row r="153" spans="1:8" ht="24" customHeight="1" x14ac:dyDescent="0.25">
      <c r="A153" s="65"/>
      <c r="B153" s="65"/>
      <c r="C153" s="65"/>
      <c r="D153" s="3"/>
      <c r="E153" s="3"/>
      <c r="F153" s="3"/>
      <c r="G153" s="3"/>
      <c r="H153" s="7"/>
    </row>
    <row r="154" spans="1:8" ht="24" customHeight="1" x14ac:dyDescent="0.25">
      <c r="A154" s="65"/>
      <c r="B154" s="65"/>
      <c r="C154" s="65"/>
      <c r="D154" s="3"/>
      <c r="E154" s="3"/>
      <c r="F154" s="3"/>
      <c r="G154" s="3"/>
      <c r="H154" s="7"/>
    </row>
    <row r="155" spans="1:8" ht="24" customHeight="1" x14ac:dyDescent="0.25">
      <c r="A155" s="65"/>
      <c r="B155" s="65"/>
      <c r="C155" s="65"/>
      <c r="D155" s="3"/>
      <c r="E155" s="3"/>
      <c r="F155" s="3"/>
      <c r="G155" s="3"/>
      <c r="H155" s="7"/>
    </row>
    <row r="156" spans="1:8" ht="24" customHeight="1" x14ac:dyDescent="0.25">
      <c r="A156" s="65"/>
      <c r="B156" s="65"/>
      <c r="C156" s="65"/>
      <c r="D156" s="3"/>
      <c r="E156" s="3"/>
      <c r="F156" s="3"/>
      <c r="G156" s="3"/>
      <c r="H156" s="7"/>
    </row>
    <row r="157" spans="1:8" ht="24" customHeight="1" x14ac:dyDescent="0.25">
      <c r="A157" s="65"/>
      <c r="B157" s="65"/>
      <c r="C157" s="65"/>
      <c r="D157" s="3"/>
      <c r="E157" s="3"/>
      <c r="F157" s="3"/>
      <c r="G157" s="3"/>
      <c r="H157" s="7"/>
    </row>
    <row r="158" spans="1:8" ht="24" customHeight="1" x14ac:dyDescent="0.25">
      <c r="A158" s="65"/>
      <c r="B158" s="65"/>
      <c r="C158" s="65"/>
      <c r="D158" s="3"/>
      <c r="E158" s="3"/>
      <c r="F158" s="3"/>
      <c r="G158" s="3"/>
      <c r="H158" s="7"/>
    </row>
    <row r="159" spans="1:8" x14ac:dyDescent="0.25">
      <c r="B159" s="7"/>
      <c r="C159" s="7"/>
      <c r="D159" s="7"/>
      <c r="E159" s="7"/>
      <c r="F159" s="7"/>
      <c r="G159" s="7"/>
      <c r="H159" s="7"/>
    </row>
    <row r="160" spans="1:8" x14ac:dyDescent="0.25">
      <c r="A160" s="34" t="s">
        <v>131</v>
      </c>
      <c r="B160" s="7"/>
      <c r="C160" s="7"/>
      <c r="D160" s="7"/>
      <c r="E160" s="7"/>
      <c r="F160" s="7"/>
      <c r="G160" s="7"/>
      <c r="H160" s="7"/>
    </row>
  </sheetData>
  <sheetProtection password="DD4B" sheet="1" objects="1" scenarios="1" selectLockedCells="1"/>
  <mergeCells count="15">
    <mergeCell ref="B14:C14"/>
    <mergeCell ref="B13:C13"/>
    <mergeCell ref="D13:G13"/>
    <mergeCell ref="C134:D136"/>
    <mergeCell ref="E134:G136"/>
    <mergeCell ref="A151:C158"/>
    <mergeCell ref="C124:D125"/>
    <mergeCell ref="E124:G125"/>
    <mergeCell ref="C127:D129"/>
    <mergeCell ref="E127:G129"/>
    <mergeCell ref="A138:A141"/>
    <mergeCell ref="A143:A146"/>
    <mergeCell ref="C131:D132"/>
    <mergeCell ref="E131:G132"/>
    <mergeCell ref="A129:A131"/>
  </mergeCells>
  <pageMargins left="0.70866141732283472" right="0.70866141732283472" top="0.6692913385826772" bottom="0.6692913385826772" header="0.11811023622047245" footer="0.11811023622047245"/>
  <pageSetup paperSize="9" scale="55" fitToHeight="11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et commande du matériel</vt:lpstr>
    </vt:vector>
  </TitlesOfParts>
  <Company>SIACG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VALENZI Nino</dc:creator>
  <cp:lastModifiedBy>GUIGNET Camille</cp:lastModifiedBy>
  <cp:lastPrinted>2016-06-06T08:46:55Z</cp:lastPrinted>
  <dcterms:created xsi:type="dcterms:W3CDTF">2015-03-17T13:12:08Z</dcterms:created>
  <dcterms:modified xsi:type="dcterms:W3CDTF">2019-11-20T13:25:49Z</dcterms:modified>
</cp:coreProperties>
</file>